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O:\colintravels.de\Texte\"/>
    </mc:Choice>
  </mc:AlternateContent>
  <xr:revisionPtr revIDLastSave="0" documentId="13_ncr:1_{B61B4D9B-2669-4811-83F1-55BFF76836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sgaben" sheetId="1" r:id="rId1"/>
  </sheets>
  <definedNames>
    <definedName name="_xlnm._FilterDatabase" localSheetId="0" hidden="1">Ausgaben!$A$11:$J$133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5" i="1" l="1"/>
  <c r="L106" i="1"/>
  <c r="L107" i="1" s="1"/>
  <c r="F124" i="1"/>
  <c r="F125" i="1"/>
  <c r="F88" i="1"/>
  <c r="F89" i="1"/>
  <c r="F57" i="1"/>
  <c r="L47" i="1"/>
  <c r="L48" i="1" s="1"/>
  <c r="F49" i="1"/>
  <c r="F123" i="1"/>
  <c r="F50" i="1"/>
  <c r="F1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1" i="1"/>
  <c r="F52" i="1"/>
  <c r="F53" i="1"/>
  <c r="F54" i="1"/>
  <c r="F55" i="1"/>
  <c r="F56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2" i="1"/>
  <c r="F113" i="1"/>
  <c r="F114" i="1"/>
  <c r="F115" i="1"/>
  <c r="F116" i="1"/>
  <c r="F117" i="1"/>
  <c r="F118" i="1"/>
  <c r="F119" i="1"/>
  <c r="F120" i="1"/>
  <c r="F121" i="1"/>
  <c r="F122" i="1"/>
  <c r="F126" i="1"/>
  <c r="F127" i="1"/>
  <c r="F128" i="1"/>
  <c r="F129" i="1"/>
  <c r="F130" i="1"/>
  <c r="F131" i="1"/>
  <c r="F132" i="1"/>
  <c r="F133" i="1"/>
  <c r="F12" i="1"/>
  <c r="L120" i="1"/>
  <c r="L121" i="1" s="1"/>
  <c r="L95" i="1"/>
  <c r="L96" i="1" s="1"/>
  <c r="L85" i="1"/>
  <c r="L86" i="1" s="1"/>
  <c r="L77" i="1"/>
  <c r="L78" i="1" s="1"/>
  <c r="L65" i="1"/>
  <c r="L66" i="1" s="1"/>
  <c r="L36" i="1"/>
  <c r="L19" i="1"/>
  <c r="L20" i="1" s="1"/>
  <c r="L132" i="1" l="1"/>
  <c r="L133" i="1" s="1"/>
  <c r="L55" i="1" l="1"/>
  <c r="L56" i="1" l="1"/>
</calcChain>
</file>

<file path=xl/sharedStrings.xml><?xml version="1.0" encoding="utf-8"?>
<sst xmlns="http://schemas.openxmlformats.org/spreadsheetml/2006/main" count="572" uniqueCount="193">
  <si>
    <t>Date</t>
  </si>
  <si>
    <t>Item</t>
  </si>
  <si>
    <t>Homecoming Ticket 2 Pers</t>
  </si>
  <si>
    <t>DHS</t>
  </si>
  <si>
    <t>Skittles</t>
  </si>
  <si>
    <t>M&amp;M's</t>
  </si>
  <si>
    <t>Cinemark Farmington</t>
  </si>
  <si>
    <t>HF</t>
  </si>
  <si>
    <t>HF=Host Family</t>
  </si>
  <si>
    <t>Cash</t>
  </si>
  <si>
    <t>San Pellegrino Water</t>
  </si>
  <si>
    <t>Arrowhead Sparkling Water</t>
  </si>
  <si>
    <t>Smith's Hwy 89</t>
  </si>
  <si>
    <t>Credit Card</t>
  </si>
  <si>
    <t>Lock rent</t>
  </si>
  <si>
    <t>South Davis Rec. Center</t>
  </si>
  <si>
    <t>T-Mobile</t>
  </si>
  <si>
    <t>Prepaid Card + 1st Month</t>
  </si>
  <si>
    <t>LG G3 Phone</t>
  </si>
  <si>
    <t>Prepaid Fill up</t>
  </si>
  <si>
    <t>/</t>
  </si>
  <si>
    <t>Activity Fees</t>
  </si>
  <si>
    <t>District Activity Fees</t>
  </si>
  <si>
    <t>Canvas Fee</t>
  </si>
  <si>
    <t>Data Processing Class Fee</t>
  </si>
  <si>
    <t>Policy Folder School Fees</t>
  </si>
  <si>
    <t>Tech Equipment Fees</t>
  </si>
  <si>
    <t>District Tech Equip Fees</t>
  </si>
  <si>
    <t>Textbook Rental Fees</t>
  </si>
  <si>
    <t>Men Dress Pants</t>
  </si>
  <si>
    <t>Macy's</t>
  </si>
  <si>
    <t>Tortilla Chicken Sandwich</t>
  </si>
  <si>
    <t>Fruteria Houston Airport</t>
  </si>
  <si>
    <t>Starbucks Acrylic Cup</t>
  </si>
  <si>
    <t>Starbucks Station Park</t>
  </si>
  <si>
    <t>Beard Trimmer</t>
  </si>
  <si>
    <t>Shirt (S)</t>
  </si>
  <si>
    <t>H&amp;M</t>
  </si>
  <si>
    <t>Calculator Rental</t>
  </si>
  <si>
    <t>Waffles</t>
  </si>
  <si>
    <t>Bruges Waffles Salt Lake</t>
  </si>
  <si>
    <t>Bike Taxi</t>
  </si>
  <si>
    <t>Down Town Salt Lake</t>
  </si>
  <si>
    <t>Deca Fee</t>
  </si>
  <si>
    <t>Food Fee</t>
  </si>
  <si>
    <t>Season Rental Ski</t>
  </si>
  <si>
    <t>2nd Tracks Ogden</t>
  </si>
  <si>
    <t>Clothes</t>
  </si>
  <si>
    <t>Kohl's</t>
  </si>
  <si>
    <t>Subway</t>
  </si>
  <si>
    <t>2 Sandwiches</t>
  </si>
  <si>
    <t>Posterboard</t>
  </si>
  <si>
    <t>Bennion Crafts</t>
  </si>
  <si>
    <t>Baseball Cap SL</t>
  </si>
  <si>
    <t>Bees Fanshop</t>
  </si>
  <si>
    <t>Toiletries</t>
  </si>
  <si>
    <t>Sports Clothes</t>
  </si>
  <si>
    <t>Shoes and Socks</t>
  </si>
  <si>
    <t>Famous Footwear</t>
  </si>
  <si>
    <t>Nike Spike Shoes</t>
  </si>
  <si>
    <t>Striders</t>
  </si>
  <si>
    <t>Snacks</t>
  </si>
  <si>
    <t>Walmart</t>
  </si>
  <si>
    <t>Suit</t>
  </si>
  <si>
    <t>Balloons</t>
  </si>
  <si>
    <t>PizzaHut Provo</t>
  </si>
  <si>
    <t>Burrito</t>
  </si>
  <si>
    <t>Pepperoni Pizza</t>
  </si>
  <si>
    <t>Cafe Rio Pocatello</t>
  </si>
  <si>
    <t>2 Packages to Germany</t>
  </si>
  <si>
    <t>Post Office Farmington</t>
  </si>
  <si>
    <t>Track Apparel</t>
  </si>
  <si>
    <t>Class Fees 2nd Semester</t>
  </si>
  <si>
    <t>Chips Ahoy Cookies</t>
  </si>
  <si>
    <t>KFC Ogden</t>
  </si>
  <si>
    <t>Fill Up Box</t>
  </si>
  <si>
    <t>Sonic Drive In</t>
  </si>
  <si>
    <t>Burger, Fries &amp; Shake</t>
  </si>
  <si>
    <t>Grand Canyon Post Cards</t>
  </si>
  <si>
    <t>Grand Canyon Association</t>
  </si>
  <si>
    <t>Oregon Trip Utilities</t>
  </si>
  <si>
    <t>Walmart Centerville</t>
  </si>
  <si>
    <t>Doritos</t>
  </si>
  <si>
    <t>Wasatch Running Center</t>
  </si>
  <si>
    <t>Running Shoes</t>
  </si>
  <si>
    <t>Indoor Track Fee</t>
  </si>
  <si>
    <t>In'N'Out Burger</t>
  </si>
  <si>
    <t>Burger and Fries</t>
  </si>
  <si>
    <t xml:space="preserve">Class Fees </t>
  </si>
  <si>
    <t>Soda</t>
  </si>
  <si>
    <t>Wendy's</t>
  </si>
  <si>
    <t>Fanshop SLC Bees</t>
  </si>
  <si>
    <t>Baseball Cap</t>
  </si>
  <si>
    <t>Nike Spandex</t>
  </si>
  <si>
    <t>Big5 Sporting Goods</t>
  </si>
  <si>
    <t>Medium Drink</t>
  </si>
  <si>
    <t>Great Clips</t>
  </si>
  <si>
    <t>Haircut</t>
  </si>
  <si>
    <t>12" B.M.T + Soda</t>
  </si>
  <si>
    <t>Shower Gel &amp; Donuts</t>
  </si>
  <si>
    <t>French Fries</t>
  </si>
  <si>
    <t>Starbucks Ice Coffee Mix</t>
  </si>
  <si>
    <t>Target</t>
  </si>
  <si>
    <t>Track Fees</t>
  </si>
  <si>
    <t>Poster Paper</t>
  </si>
  <si>
    <t>Halloween Mask</t>
  </si>
  <si>
    <t xml:space="preserve">Granny Annie's </t>
  </si>
  <si>
    <t>2 Kaysville Specials</t>
  </si>
  <si>
    <t>Haircut+Shampoo</t>
  </si>
  <si>
    <t>Driver's Ed</t>
  </si>
  <si>
    <t>A1-Driving School</t>
  </si>
  <si>
    <t>2 Frosties</t>
  </si>
  <si>
    <t>August</t>
  </si>
  <si>
    <t>September</t>
  </si>
  <si>
    <t>October</t>
  </si>
  <si>
    <t>November</t>
  </si>
  <si>
    <t>Refill Phone</t>
  </si>
  <si>
    <t>Chrystal Hot Springs</t>
  </si>
  <si>
    <t>Entry fee</t>
  </si>
  <si>
    <t>December</t>
  </si>
  <si>
    <t>January</t>
  </si>
  <si>
    <t>Internet purchases made</t>
  </si>
  <si>
    <t>March</t>
  </si>
  <si>
    <t>February</t>
  </si>
  <si>
    <t>Dinner</t>
  </si>
  <si>
    <t>McDonald's</t>
  </si>
  <si>
    <t>Mdm Coke</t>
  </si>
  <si>
    <t>Burger King Las Vegas</t>
  </si>
  <si>
    <t>Lunch</t>
  </si>
  <si>
    <t>3 Ties</t>
  </si>
  <si>
    <t>Tie One On</t>
  </si>
  <si>
    <t>Baskin Robbins</t>
  </si>
  <si>
    <t>Smoothies</t>
  </si>
  <si>
    <t>Bowling</t>
  </si>
  <si>
    <t>Olympus Lanes</t>
  </si>
  <si>
    <t>Snacks for Drive</t>
  </si>
  <si>
    <t>Sunmart at Chevron</t>
  </si>
  <si>
    <t>April</t>
  </si>
  <si>
    <t>May</t>
  </si>
  <si>
    <t>Pants</t>
  </si>
  <si>
    <t>Old Navy</t>
  </si>
  <si>
    <t>Prom Dinner</t>
  </si>
  <si>
    <t>Cafe Molise SLC</t>
  </si>
  <si>
    <t>Prom Ticket</t>
  </si>
  <si>
    <t>Klarissas Mom</t>
  </si>
  <si>
    <t>Prom Corsage</t>
  </si>
  <si>
    <t>Psychology Mask</t>
  </si>
  <si>
    <t>Shorts</t>
  </si>
  <si>
    <t>Bowman's</t>
  </si>
  <si>
    <t>KFC Layton</t>
  </si>
  <si>
    <t>Cabela's Outdoor Store</t>
  </si>
  <si>
    <t>Head lamp</t>
  </si>
  <si>
    <t>Chick-fil-A Station Park</t>
  </si>
  <si>
    <t>Arby's</t>
  </si>
  <si>
    <t>Coca Colas</t>
  </si>
  <si>
    <t>Home Depot</t>
  </si>
  <si>
    <t>Gloves</t>
  </si>
  <si>
    <t>T-Shirts</t>
  </si>
  <si>
    <t>a Fresh market</t>
  </si>
  <si>
    <t>June</t>
  </si>
  <si>
    <t>Disclaimer: Dieses Spreadsheet enthält circa 95-98% meiner Ausgaben während des Auslandsjahres</t>
  </si>
  <si>
    <t>Definitiv nicht eingeschlossen: Internet Käufe (z.B. bei Amazon)</t>
  </si>
  <si>
    <t>Datum</t>
  </si>
  <si>
    <t>Zeit</t>
  </si>
  <si>
    <t>Ort</t>
  </si>
  <si>
    <t>Personen</t>
  </si>
  <si>
    <t>Zahlungsmethode</t>
  </si>
  <si>
    <t>Friend</t>
  </si>
  <si>
    <t>Track Crew</t>
  </si>
  <si>
    <t>Promposal</t>
  </si>
  <si>
    <t>Morp</t>
  </si>
  <si>
    <t>Prom</t>
  </si>
  <si>
    <t>DHS=Davis High School</t>
  </si>
  <si>
    <t>Preis 2016</t>
  </si>
  <si>
    <t>~ Preis 2022</t>
  </si>
  <si>
    <t>Cumulative Inflation*</t>
  </si>
  <si>
    <t>Inflationratio</t>
  </si>
  <si>
    <t>Kategorie</t>
  </si>
  <si>
    <t>Essen</t>
  </si>
  <si>
    <t>Handy</t>
  </si>
  <si>
    <t>Kleidung</t>
  </si>
  <si>
    <t>Schule</t>
  </si>
  <si>
    <t>Souvenir</t>
  </si>
  <si>
    <t>Hygiene</t>
  </si>
  <si>
    <t>Lebensmittel</t>
  </si>
  <si>
    <t>Pflege</t>
  </si>
  <si>
    <t>Fortbewegung</t>
  </si>
  <si>
    <t>Freizeit</t>
  </si>
  <si>
    <t>Sport</t>
  </si>
  <si>
    <t>Geschenke</t>
  </si>
  <si>
    <t>Fahrschule</t>
  </si>
  <si>
    <t>Spotify</t>
  </si>
  <si>
    <t>Spotity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</si>
</sst>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[$-F400]h:mm:ss\ AM/PM"/>
    <numFmt numFmtId="166" formatCode="_-[$$-409]* #,##0.00_ ;_-[$$-409]* \-#,##0.00\ ;_-[$$-409]* &quot;-&quot;??_ ;_-@_ 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E03434"/>
      <name val="Calibri"/>
      <family val="2"/>
      <scheme val="minor"/>
    </font>
    <font>
      <i/>
      <sz val="11"/>
      <color rgb="FFE03434"/>
      <name val="Calibri"/>
      <family val="2"/>
      <scheme val="minor"/>
    </font>
    <font>
      <sz val="11"/>
      <color rgb="FFE03434"/>
      <name val="Calibri"/>
      <family val="2"/>
      <scheme val="minor"/>
    </font>
    <font>
      <b/>
      <sz val="11"/>
      <color rgb="FFBD1D1D"/>
      <name val="Calibri"/>
      <family val="2"/>
      <scheme val="minor"/>
    </font>
    <font>
      <i/>
      <sz val="11"/>
      <color rgb="FFBD1D1D"/>
      <name val="Calibri"/>
      <family val="2"/>
      <scheme val="minor"/>
    </font>
    <font>
      <b/>
      <i/>
      <sz val="11"/>
      <color rgb="FFBD1D1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1" xfId="0" applyFont="1" applyBorder="1"/>
    <xf numFmtId="14" fontId="0" fillId="0" borderId="0" xfId="0" applyNumberFormat="1"/>
    <xf numFmtId="164" fontId="2" fillId="0" borderId="1" xfId="1" applyFont="1" applyBorder="1"/>
    <xf numFmtId="164" fontId="0" fillId="0" borderId="0" xfId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horizontal="center"/>
    </xf>
    <xf numFmtId="1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164" fontId="0" fillId="0" borderId="2" xfId="1" applyFont="1" applyBorder="1"/>
    <xf numFmtId="164" fontId="2" fillId="0" borderId="0" xfId="1" applyFont="1"/>
    <xf numFmtId="164" fontId="2" fillId="0" borderId="0" xfId="0" applyNumberFormat="1" applyFont="1"/>
    <xf numFmtId="0" fontId="3" fillId="0" borderId="0" xfId="0" applyFont="1"/>
    <xf numFmtId="164" fontId="0" fillId="0" borderId="0" xfId="0" applyNumberFormat="1"/>
    <xf numFmtId="0" fontId="4" fillId="0" borderId="0" xfId="0" applyFont="1"/>
    <xf numFmtId="0" fontId="2" fillId="0" borderId="0" xfId="0" applyFont="1"/>
    <xf numFmtId="0" fontId="4" fillId="0" borderId="2" xfId="0" applyFont="1" applyBorder="1"/>
    <xf numFmtId="0" fontId="6" fillId="0" borderId="0" xfId="1" applyNumberFormat="1" applyFont="1" applyAlignment="1">
      <alignment horizontal="left" vertical="center"/>
    </xf>
    <xf numFmtId="0" fontId="7" fillId="0" borderId="0" xfId="0" applyFont="1"/>
    <xf numFmtId="167" fontId="0" fillId="0" borderId="0" xfId="0" applyNumberFormat="1"/>
    <xf numFmtId="167" fontId="0" fillId="0" borderId="0" xfId="1" applyNumberFormat="1" applyFont="1"/>
    <xf numFmtId="14" fontId="0" fillId="2" borderId="0" xfId="0" applyNumberFormat="1" applyFill="1"/>
    <xf numFmtId="165" fontId="0" fillId="2" borderId="0" xfId="0" applyNumberFormat="1" applyFill="1"/>
    <xf numFmtId="0" fontId="0" fillId="2" borderId="0" xfId="0" applyFill="1"/>
    <xf numFmtId="164" fontId="0" fillId="2" borderId="0" xfId="1" applyFont="1" applyFill="1"/>
    <xf numFmtId="167" fontId="0" fillId="2" borderId="0" xfId="1" applyNumberFormat="1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 vertical="center"/>
    </xf>
    <xf numFmtId="167" fontId="0" fillId="0" borderId="2" xfId="1" applyNumberFormat="1" applyFont="1" applyBorder="1"/>
    <xf numFmtId="14" fontId="0" fillId="3" borderId="0" xfId="0" applyNumberFormat="1" applyFill="1"/>
    <xf numFmtId="165" fontId="0" fillId="3" borderId="0" xfId="0" applyNumberFormat="1" applyFill="1" applyAlignment="1">
      <alignment horizontal="center"/>
    </xf>
    <xf numFmtId="0" fontId="0" fillId="3" borderId="0" xfId="0" applyFill="1"/>
    <xf numFmtId="164" fontId="0" fillId="3" borderId="0" xfId="1" applyFont="1" applyFill="1"/>
    <xf numFmtId="167" fontId="0" fillId="3" borderId="0" xfId="1" applyNumberFormat="1" applyFont="1" applyFill="1"/>
    <xf numFmtId="14" fontId="0" fillId="4" borderId="0" xfId="0" applyNumberFormat="1" applyFill="1"/>
    <xf numFmtId="165" fontId="0" fillId="4" borderId="0" xfId="0" applyNumberFormat="1" applyFill="1"/>
    <xf numFmtId="0" fontId="0" fillId="4" borderId="0" xfId="0" applyFill="1"/>
    <xf numFmtId="164" fontId="0" fillId="4" borderId="0" xfId="1" applyFont="1" applyFill="1"/>
    <xf numFmtId="167" fontId="0" fillId="4" borderId="0" xfId="1" applyNumberFormat="1" applyFont="1" applyFill="1"/>
    <xf numFmtId="165" fontId="0" fillId="4" borderId="0" xfId="0" applyNumberFormat="1" applyFill="1" applyAlignment="1">
      <alignment horizontal="center"/>
    </xf>
    <xf numFmtId="14" fontId="0" fillId="4" borderId="2" xfId="0" applyNumberFormat="1" applyFill="1" applyBorder="1"/>
    <xf numFmtId="165" fontId="0" fillId="4" borderId="2" xfId="0" applyNumberFormat="1" applyFill="1" applyBorder="1"/>
    <xf numFmtId="0" fontId="0" fillId="4" borderId="2" xfId="0" applyFill="1" applyBorder="1"/>
    <xf numFmtId="164" fontId="0" fillId="4" borderId="2" xfId="1" applyFont="1" applyFill="1" applyBorder="1"/>
    <xf numFmtId="167" fontId="0" fillId="4" borderId="2" xfId="1" applyNumberFormat="1" applyFont="1" applyFill="1" applyBorder="1"/>
    <xf numFmtId="164" fontId="8" fillId="0" borderId="1" xfId="1" applyFont="1" applyBorder="1"/>
    <xf numFmtId="164" fontId="9" fillId="0" borderId="0" xfId="1" applyFont="1"/>
    <xf numFmtId="164" fontId="9" fillId="2" borderId="0" xfId="1" applyFont="1" applyFill="1"/>
    <xf numFmtId="164" fontId="9" fillId="0" borderId="2" xfId="1" applyFont="1" applyBorder="1"/>
    <xf numFmtId="164" fontId="9" fillId="4" borderId="0" xfId="1" applyFont="1" applyFill="1"/>
    <xf numFmtId="164" fontId="9" fillId="3" borderId="0" xfId="1" applyFont="1" applyFill="1"/>
    <xf numFmtId="166" fontId="9" fillId="0" borderId="0" xfId="0" applyNumberFormat="1" applyFont="1"/>
    <xf numFmtId="166" fontId="10" fillId="0" borderId="0" xfId="0" applyNumberFormat="1" applyFont="1"/>
    <xf numFmtId="164" fontId="9" fillId="4" borderId="2" xfId="1" applyFont="1" applyFill="1" applyBorder="1"/>
    <xf numFmtId="164" fontId="0" fillId="0" borderId="0" xfId="1" applyFont="1" applyBorder="1"/>
    <xf numFmtId="164" fontId="0" fillId="4" borderId="0" xfId="1" applyFont="1" applyFill="1" applyBorder="1"/>
    <xf numFmtId="167" fontId="0" fillId="0" borderId="0" xfId="1" applyNumberFormat="1" applyFont="1" applyBorder="1"/>
    <xf numFmtId="167" fontId="0" fillId="4" borderId="0" xfId="1" applyNumberFormat="1" applyFont="1" applyFill="1" applyBorder="1"/>
    <xf numFmtId="164" fontId="9" fillId="0" borderId="0" xfId="1" applyFont="1" applyBorder="1"/>
    <xf numFmtId="164" fontId="9" fillId="4" borderId="0" xfId="1" applyFont="1" applyFill="1" applyBorder="1"/>
    <xf numFmtId="164" fontId="0" fillId="3" borderId="0" xfId="1" applyFont="1" applyFill="1" applyBorder="1"/>
    <xf numFmtId="167" fontId="0" fillId="3" borderId="0" xfId="1" applyNumberFormat="1" applyFont="1" applyFill="1" applyBorder="1"/>
    <xf numFmtId="164" fontId="9" fillId="3" borderId="0" xfId="1" applyFont="1" applyFill="1" applyBorder="1"/>
    <xf numFmtId="164" fontId="0" fillId="2" borderId="0" xfId="1" applyFont="1" applyFill="1" applyBorder="1"/>
    <xf numFmtId="167" fontId="0" fillId="2" borderId="0" xfId="1" applyNumberFormat="1" applyFont="1" applyFill="1" applyBorder="1"/>
    <xf numFmtId="164" fontId="9" fillId="2" borderId="0" xfId="1" applyFont="1" applyFill="1" applyBorder="1"/>
    <xf numFmtId="0" fontId="5" fillId="0" borderId="0" xfId="0" applyFont="1" applyAlignment="1">
      <alignment horizontal="left" vertical="center"/>
    </xf>
    <xf numFmtId="0" fontId="6" fillId="0" borderId="0" xfId="1" applyNumberFormat="1" applyFont="1" applyAlignment="1">
      <alignment horizontal="left" vertical="center"/>
    </xf>
    <xf numFmtId="0" fontId="0" fillId="0" borderId="0" xfId="0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BD1D1D"/>
      <color rgb="FFFFF9E7"/>
      <color rgb="FFE03434"/>
      <color rgb="FFE55555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11</xdr:row>
      <xdr:rowOff>19050</xdr:rowOff>
    </xdr:from>
    <xdr:to>
      <xdr:col>10</xdr:col>
      <xdr:colOff>390525</xdr:colOff>
      <xdr:row>27</xdr:row>
      <xdr:rowOff>152400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58275" y="781050"/>
          <a:ext cx="323850" cy="3181350"/>
        </a:xfrm>
        <a:prstGeom prst="rightBrace">
          <a:avLst>
            <a:gd name="adj1" fmla="val 49509"/>
            <a:gd name="adj2" fmla="val 44611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85725</xdr:colOff>
      <xdr:row>28</xdr:row>
      <xdr:rowOff>47625</xdr:rowOff>
    </xdr:from>
    <xdr:to>
      <xdr:col>10</xdr:col>
      <xdr:colOff>409575</xdr:colOff>
      <xdr:row>41</xdr:row>
      <xdr:rowOff>171450</xdr:rowOff>
    </xdr:to>
    <xdr:sp macro="" textlink="">
      <xdr:nvSpPr>
        <xdr:cNvPr id="6" name="Geschweifte Klammer recht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077325" y="4048125"/>
          <a:ext cx="323850" cy="2600325"/>
        </a:xfrm>
        <a:prstGeom prst="rightBrace">
          <a:avLst>
            <a:gd name="adj1" fmla="val 49509"/>
            <a:gd name="adj2" fmla="val 46443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95250</xdr:colOff>
      <xdr:row>42</xdr:row>
      <xdr:rowOff>47625</xdr:rowOff>
    </xdr:from>
    <xdr:to>
      <xdr:col>10</xdr:col>
      <xdr:colOff>419100</xdr:colOff>
      <xdr:row>50</xdr:row>
      <xdr:rowOff>161925</xdr:rowOff>
    </xdr:to>
    <xdr:sp macro="" textlink="">
      <xdr:nvSpPr>
        <xdr:cNvPr id="9" name="Geschweifte Klammer recht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086850" y="6715125"/>
          <a:ext cx="323850" cy="1447800"/>
        </a:xfrm>
        <a:prstGeom prst="rightBrace">
          <a:avLst>
            <a:gd name="adj1" fmla="val 49509"/>
            <a:gd name="adj2" fmla="val 55177"/>
          </a:avLst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104775</xdr:colOff>
      <xdr:row>51</xdr:row>
      <xdr:rowOff>38100</xdr:rowOff>
    </xdr:from>
    <xdr:to>
      <xdr:col>10</xdr:col>
      <xdr:colOff>428625</xdr:colOff>
      <xdr:row>57</xdr:row>
      <xdr:rowOff>171450</xdr:rowOff>
    </xdr:to>
    <xdr:sp macro="" textlink="">
      <xdr:nvSpPr>
        <xdr:cNvPr id="11" name="Geschweifte Klammer recht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096375" y="8039100"/>
          <a:ext cx="323850" cy="1085850"/>
        </a:xfrm>
        <a:prstGeom prst="rightBrace">
          <a:avLst>
            <a:gd name="adj1" fmla="val 49509"/>
            <a:gd name="adj2" fmla="val 57809"/>
          </a:avLst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104775</xdr:colOff>
      <xdr:row>58</xdr:row>
      <xdr:rowOff>47625</xdr:rowOff>
    </xdr:from>
    <xdr:to>
      <xdr:col>10</xdr:col>
      <xdr:colOff>428625</xdr:colOff>
      <xdr:row>70</xdr:row>
      <xdr:rowOff>161925</xdr:rowOff>
    </xdr:to>
    <xdr:sp macro="" textlink="">
      <xdr:nvSpPr>
        <xdr:cNvPr id="13" name="Geschweifte Klammer rechts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096375" y="9382125"/>
          <a:ext cx="323850" cy="2590800"/>
        </a:xfrm>
        <a:prstGeom prst="rightBrace">
          <a:avLst>
            <a:gd name="adj1" fmla="val 49509"/>
            <a:gd name="adj2" fmla="val 53397"/>
          </a:avLst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104775</xdr:colOff>
      <xdr:row>71</xdr:row>
      <xdr:rowOff>28575</xdr:rowOff>
    </xdr:from>
    <xdr:to>
      <xdr:col>10</xdr:col>
      <xdr:colOff>428625</xdr:colOff>
      <xdr:row>80</xdr:row>
      <xdr:rowOff>171450</xdr:rowOff>
    </xdr:to>
    <xdr:sp macro="" textlink="">
      <xdr:nvSpPr>
        <xdr:cNvPr id="14" name="Geschweifte Klammer rechts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9096375" y="12030075"/>
          <a:ext cx="323850" cy="1857375"/>
        </a:xfrm>
        <a:prstGeom prst="rightBrace">
          <a:avLst>
            <a:gd name="adj1" fmla="val 49509"/>
            <a:gd name="adj2" fmla="val 54935"/>
          </a:avLst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104775</xdr:colOff>
      <xdr:row>81</xdr:row>
      <xdr:rowOff>38101</xdr:rowOff>
    </xdr:from>
    <xdr:to>
      <xdr:col>10</xdr:col>
      <xdr:colOff>428625</xdr:colOff>
      <xdr:row>88</xdr:row>
      <xdr:rowOff>171451</xdr:rowOff>
    </xdr:to>
    <xdr:sp macro="" textlink="">
      <xdr:nvSpPr>
        <xdr:cNvPr id="15" name="Geschweifte Klammer rechts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096375" y="13944601"/>
          <a:ext cx="323850" cy="1276350"/>
        </a:xfrm>
        <a:prstGeom prst="rightBrace">
          <a:avLst>
            <a:gd name="adj1" fmla="val 49509"/>
            <a:gd name="adj2" fmla="val 51204"/>
          </a:avLst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104775</xdr:colOff>
      <xdr:row>89</xdr:row>
      <xdr:rowOff>38099</xdr:rowOff>
    </xdr:from>
    <xdr:to>
      <xdr:col>10</xdr:col>
      <xdr:colOff>428625</xdr:colOff>
      <xdr:row>98</xdr:row>
      <xdr:rowOff>161924</xdr:rowOff>
    </xdr:to>
    <xdr:sp macro="" textlink="">
      <xdr:nvSpPr>
        <xdr:cNvPr id="16" name="Geschweifte Klammer rechts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9096375" y="15278099"/>
          <a:ext cx="323850" cy="1838325"/>
        </a:xfrm>
        <a:prstGeom prst="rightBrace">
          <a:avLst>
            <a:gd name="adj1" fmla="val 49509"/>
            <a:gd name="adj2" fmla="val 54831"/>
          </a:avLst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104775</xdr:colOff>
      <xdr:row>99</xdr:row>
      <xdr:rowOff>66675</xdr:rowOff>
    </xdr:from>
    <xdr:to>
      <xdr:col>10</xdr:col>
      <xdr:colOff>428625</xdr:colOff>
      <xdr:row>112</xdr:row>
      <xdr:rowOff>161925</xdr:rowOff>
    </xdr:to>
    <xdr:sp macro="" textlink="">
      <xdr:nvSpPr>
        <xdr:cNvPr id="17" name="Geschweifte Klammer rechts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9096375" y="17211675"/>
          <a:ext cx="323850" cy="2190750"/>
        </a:xfrm>
        <a:prstGeom prst="rightBrace">
          <a:avLst>
            <a:gd name="adj1" fmla="val 49509"/>
            <a:gd name="adj2" fmla="val 54831"/>
          </a:avLst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114300</xdr:colOff>
      <xdr:row>113</xdr:row>
      <xdr:rowOff>38100</xdr:rowOff>
    </xdr:from>
    <xdr:to>
      <xdr:col>10</xdr:col>
      <xdr:colOff>438150</xdr:colOff>
      <xdr:row>128</xdr:row>
      <xdr:rowOff>142875</xdr:rowOff>
    </xdr:to>
    <xdr:sp macro="" textlink="">
      <xdr:nvSpPr>
        <xdr:cNvPr id="18" name="Geschweifte Klammer rechts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9105900" y="19469100"/>
          <a:ext cx="323850" cy="2390775"/>
        </a:xfrm>
        <a:prstGeom prst="rightBrace">
          <a:avLst>
            <a:gd name="adj1" fmla="val 49509"/>
            <a:gd name="adj2" fmla="val 50847"/>
          </a:avLst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123825</xdr:colOff>
      <xdr:row>129</xdr:row>
      <xdr:rowOff>66675</xdr:rowOff>
    </xdr:from>
    <xdr:to>
      <xdr:col>10</xdr:col>
      <xdr:colOff>447675</xdr:colOff>
      <xdr:row>132</xdr:row>
      <xdr:rowOff>152400</xdr:rowOff>
    </xdr:to>
    <xdr:sp macro="" textlink="">
      <xdr:nvSpPr>
        <xdr:cNvPr id="19" name="Geschweifte Klammer rechts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1268075" y="23688675"/>
          <a:ext cx="323850" cy="657225"/>
        </a:xfrm>
        <a:prstGeom prst="rightBrace">
          <a:avLst>
            <a:gd name="adj1" fmla="val 49509"/>
            <a:gd name="adj2" fmla="val 59543"/>
          </a:avLst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19050">
          <a:solidFill>
            <a:schemeClr val="tx1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3"/>
  <sheetViews>
    <sheetView tabSelected="1" workbookViewId="0">
      <selection activeCell="J8" sqref="J8"/>
    </sheetView>
  </sheetViews>
  <sheetFormatPr baseColWidth="10" defaultRowHeight="15" x14ac:dyDescent="0.25"/>
  <cols>
    <col min="2" max="2" width="11" style="5" customWidth="1"/>
    <col min="3" max="3" width="26.28515625" customWidth="1"/>
    <col min="4" max="4" width="15.42578125" style="4" customWidth="1"/>
    <col min="5" max="5" width="8.5703125" style="4" customWidth="1"/>
    <col min="6" max="6" width="15.42578125" style="4" customWidth="1"/>
    <col min="7" max="7" width="25.7109375" customWidth="1"/>
    <col min="8" max="8" width="12.140625" customWidth="1"/>
    <col min="9" max="9" width="13.140625" customWidth="1"/>
    <col min="10" max="10" width="23.85546875" customWidth="1"/>
    <col min="12" max="12" width="17.42578125" customWidth="1"/>
    <col min="24" max="24" width="13.85546875" customWidth="1"/>
    <col min="25" max="25" width="13" customWidth="1"/>
    <col min="26" max="26" width="5" customWidth="1"/>
    <col min="27" max="27" width="19.5703125" customWidth="1"/>
    <col min="28" max="28" width="5" customWidth="1"/>
    <col min="29" max="29" width="5.85546875" customWidth="1"/>
  </cols>
  <sheetData>
    <row r="1" spans="1:10" x14ac:dyDescent="0.25">
      <c r="A1" s="68" t="s">
        <v>160</v>
      </c>
      <c r="B1" s="68"/>
      <c r="C1" s="68"/>
      <c r="D1" s="68"/>
      <c r="E1" s="68"/>
      <c r="F1" s="68"/>
      <c r="G1" s="68"/>
      <c r="H1" s="15"/>
      <c r="I1" s="15"/>
    </row>
    <row r="2" spans="1:10" x14ac:dyDescent="0.25">
      <c r="A2" s="69" t="s">
        <v>161</v>
      </c>
      <c r="B2" s="69"/>
      <c r="C2" s="69"/>
      <c r="D2" s="69"/>
      <c r="E2" s="19"/>
      <c r="F2" s="19"/>
      <c r="G2" s="20"/>
    </row>
    <row r="4" spans="1:10" x14ac:dyDescent="0.25">
      <c r="A4" s="70" t="s">
        <v>8</v>
      </c>
      <c r="B4" s="70"/>
    </row>
    <row r="5" spans="1:10" x14ac:dyDescent="0.25">
      <c r="A5" s="70" t="s">
        <v>172</v>
      </c>
      <c r="B5" s="70"/>
    </row>
    <row r="7" spans="1:10" x14ac:dyDescent="0.25">
      <c r="A7" s="17" t="s">
        <v>175</v>
      </c>
    </row>
    <row r="8" spans="1:10" x14ac:dyDescent="0.25">
      <c r="A8" s="21">
        <v>0.23400000000000001</v>
      </c>
      <c r="B8" s="21">
        <v>1.234</v>
      </c>
    </row>
    <row r="11" spans="1:10" x14ac:dyDescent="0.25">
      <c r="A11" s="1" t="s">
        <v>162</v>
      </c>
      <c r="B11" s="6" t="s">
        <v>163</v>
      </c>
      <c r="C11" s="1" t="s">
        <v>1</v>
      </c>
      <c r="D11" s="3" t="s">
        <v>173</v>
      </c>
      <c r="E11" s="3" t="s">
        <v>176</v>
      </c>
      <c r="F11" s="47" t="s">
        <v>174</v>
      </c>
      <c r="G11" s="1" t="s">
        <v>164</v>
      </c>
      <c r="H11" s="1" t="s">
        <v>165</v>
      </c>
      <c r="I11" s="1" t="s">
        <v>177</v>
      </c>
      <c r="J11" s="1" t="s">
        <v>166</v>
      </c>
    </row>
    <row r="12" spans="1:10" x14ac:dyDescent="0.25">
      <c r="A12" s="2">
        <v>42596</v>
      </c>
      <c r="B12" s="5">
        <v>0.45416666666666666</v>
      </c>
      <c r="C12" t="s">
        <v>31</v>
      </c>
      <c r="D12" s="4">
        <v>10.99</v>
      </c>
      <c r="E12" s="22">
        <v>1.234</v>
      </c>
      <c r="F12" s="48">
        <f t="shared" ref="F12:F43" si="0">D12*E12</f>
        <v>13.56166</v>
      </c>
      <c r="G12" t="s">
        <v>32</v>
      </c>
      <c r="I12" t="s">
        <v>178</v>
      </c>
      <c r="J12" t="s">
        <v>9</v>
      </c>
    </row>
    <row r="13" spans="1:10" x14ac:dyDescent="0.25">
      <c r="A13" s="23">
        <v>42600</v>
      </c>
      <c r="B13" s="24">
        <v>0.6645833333333333</v>
      </c>
      <c r="C13" s="25" t="s">
        <v>17</v>
      </c>
      <c r="D13" s="26">
        <v>70</v>
      </c>
      <c r="E13" s="27">
        <v>1.234</v>
      </c>
      <c r="F13" s="49">
        <f t="shared" si="0"/>
        <v>86.38</v>
      </c>
      <c r="G13" s="25" t="s">
        <v>16</v>
      </c>
      <c r="H13" s="25"/>
      <c r="I13" s="25" t="s">
        <v>179</v>
      </c>
      <c r="J13" s="25" t="s">
        <v>13</v>
      </c>
    </row>
    <row r="14" spans="1:10" x14ac:dyDescent="0.25">
      <c r="A14" s="2">
        <v>42600</v>
      </c>
      <c r="B14" s="5">
        <v>0.67847222222222225</v>
      </c>
      <c r="C14" t="s">
        <v>18</v>
      </c>
      <c r="D14" s="4">
        <v>138.88999999999999</v>
      </c>
      <c r="E14" s="22">
        <v>1.234</v>
      </c>
      <c r="F14" s="48">
        <f t="shared" si="0"/>
        <v>171.39025999999998</v>
      </c>
      <c r="G14" t="s">
        <v>16</v>
      </c>
      <c r="I14" t="s">
        <v>179</v>
      </c>
      <c r="J14" t="s">
        <v>13</v>
      </c>
    </row>
    <row r="15" spans="1:10" x14ac:dyDescent="0.25">
      <c r="A15" s="2">
        <v>42600</v>
      </c>
      <c r="B15" s="5">
        <v>0.76111111111111107</v>
      </c>
      <c r="C15" t="s">
        <v>47</v>
      </c>
      <c r="D15" s="4">
        <v>21.35</v>
      </c>
      <c r="E15" s="22">
        <v>1.234</v>
      </c>
      <c r="F15" s="48">
        <f t="shared" si="0"/>
        <v>26.3459</v>
      </c>
      <c r="G15" t="s">
        <v>48</v>
      </c>
      <c r="I15" t="s">
        <v>180</v>
      </c>
      <c r="J15" t="s">
        <v>9</v>
      </c>
    </row>
    <row r="16" spans="1:10" x14ac:dyDescent="0.25">
      <c r="A16" s="2">
        <v>42601</v>
      </c>
      <c r="B16" s="5">
        <v>0.4916666666666667</v>
      </c>
      <c r="C16" t="s">
        <v>29</v>
      </c>
      <c r="D16" s="4">
        <v>42.73</v>
      </c>
      <c r="E16" s="22">
        <v>1.234</v>
      </c>
      <c r="F16" s="48">
        <f t="shared" si="0"/>
        <v>52.728819999999999</v>
      </c>
      <c r="G16" t="s">
        <v>30</v>
      </c>
      <c r="I16" t="s">
        <v>180</v>
      </c>
      <c r="J16" t="s">
        <v>13</v>
      </c>
    </row>
    <row r="17" spans="1:25" x14ac:dyDescent="0.25">
      <c r="A17" s="2">
        <v>42602</v>
      </c>
      <c r="B17" s="5">
        <v>0.65416666666666667</v>
      </c>
      <c r="C17" t="s">
        <v>61</v>
      </c>
      <c r="D17" s="4">
        <v>7.97</v>
      </c>
      <c r="E17" s="22">
        <v>1.234</v>
      </c>
      <c r="F17" s="48">
        <f t="shared" si="0"/>
        <v>9.8349799999999998</v>
      </c>
      <c r="G17" t="s">
        <v>62</v>
      </c>
      <c r="I17" t="s">
        <v>184</v>
      </c>
      <c r="J17" t="s">
        <v>9</v>
      </c>
    </row>
    <row r="18" spans="1:25" x14ac:dyDescent="0.25">
      <c r="A18" s="2">
        <v>42605</v>
      </c>
      <c r="B18" s="7" t="s">
        <v>20</v>
      </c>
      <c r="C18" t="s">
        <v>21</v>
      </c>
      <c r="D18" s="56">
        <v>20</v>
      </c>
      <c r="E18" s="58">
        <v>1.234</v>
      </c>
      <c r="F18" s="60">
        <f t="shared" si="0"/>
        <v>24.68</v>
      </c>
      <c r="G18" t="s">
        <v>3</v>
      </c>
      <c r="I18" t="s">
        <v>181</v>
      </c>
      <c r="J18" t="s">
        <v>9</v>
      </c>
      <c r="L18" t="s">
        <v>112</v>
      </c>
    </row>
    <row r="19" spans="1:25" x14ac:dyDescent="0.25">
      <c r="A19" s="2">
        <v>42605</v>
      </c>
      <c r="B19" s="7" t="s">
        <v>20</v>
      </c>
      <c r="C19" t="s">
        <v>22</v>
      </c>
      <c r="D19" s="4">
        <v>12</v>
      </c>
      <c r="E19" s="22">
        <v>1.234</v>
      </c>
      <c r="F19" s="48">
        <f t="shared" si="0"/>
        <v>14.808</v>
      </c>
      <c r="G19" t="s">
        <v>3</v>
      </c>
      <c r="I19" t="s">
        <v>181</v>
      </c>
      <c r="J19" t="s">
        <v>9</v>
      </c>
      <c r="L19" s="12">
        <f>SUM(D12:D28)</f>
        <v>407.40000000000003</v>
      </c>
    </row>
    <row r="20" spans="1:25" x14ac:dyDescent="0.25">
      <c r="A20" s="2">
        <v>42605</v>
      </c>
      <c r="B20" s="7" t="s">
        <v>20</v>
      </c>
      <c r="C20" t="s">
        <v>23</v>
      </c>
      <c r="D20" s="4">
        <v>4.5</v>
      </c>
      <c r="E20" s="22">
        <v>1.234</v>
      </c>
      <c r="F20" s="48">
        <f t="shared" si="0"/>
        <v>5.5529999999999999</v>
      </c>
      <c r="G20" t="s">
        <v>3</v>
      </c>
      <c r="I20" t="s">
        <v>181</v>
      </c>
      <c r="J20" t="s">
        <v>9</v>
      </c>
      <c r="L20" s="54">
        <f>B8*L19</f>
        <v>502.73160000000001</v>
      </c>
    </row>
    <row r="21" spans="1:25" x14ac:dyDescent="0.25">
      <c r="A21" s="2">
        <v>42605</v>
      </c>
      <c r="B21" s="7" t="s">
        <v>20</v>
      </c>
      <c r="C21" t="s">
        <v>24</v>
      </c>
      <c r="D21" s="4">
        <v>2</v>
      </c>
      <c r="E21" s="22">
        <v>1.234</v>
      </c>
      <c r="F21" s="48">
        <f t="shared" si="0"/>
        <v>2.468</v>
      </c>
      <c r="G21" t="s">
        <v>3</v>
      </c>
      <c r="I21" t="s">
        <v>181</v>
      </c>
      <c r="J21" t="s">
        <v>9</v>
      </c>
    </row>
    <row r="22" spans="1:25" x14ac:dyDescent="0.25">
      <c r="A22" s="2">
        <v>42605</v>
      </c>
      <c r="B22" s="7" t="s">
        <v>20</v>
      </c>
      <c r="C22" t="s">
        <v>25</v>
      </c>
      <c r="D22" s="4">
        <v>5</v>
      </c>
      <c r="E22" s="22">
        <v>1.234</v>
      </c>
      <c r="F22" s="48">
        <f t="shared" si="0"/>
        <v>6.17</v>
      </c>
      <c r="G22" t="s">
        <v>3</v>
      </c>
      <c r="I22" t="s">
        <v>181</v>
      </c>
      <c r="J22" t="s">
        <v>9</v>
      </c>
    </row>
    <row r="23" spans="1:25" x14ac:dyDescent="0.25">
      <c r="A23" s="2">
        <v>42605</v>
      </c>
      <c r="B23" s="7" t="s">
        <v>20</v>
      </c>
      <c r="C23" t="s">
        <v>26</v>
      </c>
      <c r="D23" s="4">
        <v>7</v>
      </c>
      <c r="E23" s="22">
        <v>1.234</v>
      </c>
      <c r="F23" s="48">
        <f t="shared" si="0"/>
        <v>8.6379999999999999</v>
      </c>
      <c r="G23" t="s">
        <v>3</v>
      </c>
      <c r="I23" t="s">
        <v>181</v>
      </c>
      <c r="J23" t="s">
        <v>9</v>
      </c>
    </row>
    <row r="24" spans="1:25" x14ac:dyDescent="0.25">
      <c r="A24" s="2">
        <v>42605</v>
      </c>
      <c r="B24" s="7" t="s">
        <v>20</v>
      </c>
      <c r="C24" t="s">
        <v>27</v>
      </c>
      <c r="D24" s="4">
        <v>8</v>
      </c>
      <c r="E24" s="22">
        <v>1.234</v>
      </c>
      <c r="F24" s="48">
        <f t="shared" si="0"/>
        <v>9.8719999999999999</v>
      </c>
      <c r="G24" t="s">
        <v>3</v>
      </c>
      <c r="I24" t="s">
        <v>181</v>
      </c>
      <c r="J24" t="s">
        <v>9</v>
      </c>
      <c r="L24" s="16"/>
    </row>
    <row r="25" spans="1:25" x14ac:dyDescent="0.25">
      <c r="A25" s="2">
        <v>42605</v>
      </c>
      <c r="B25" s="7" t="s">
        <v>20</v>
      </c>
      <c r="C25" t="s">
        <v>28</v>
      </c>
      <c r="D25" s="4">
        <v>33</v>
      </c>
      <c r="E25" s="22">
        <v>1.234</v>
      </c>
      <c r="F25" s="48">
        <f t="shared" si="0"/>
        <v>40.722000000000001</v>
      </c>
      <c r="G25" t="s">
        <v>3</v>
      </c>
      <c r="I25" t="s">
        <v>181</v>
      </c>
      <c r="J25" t="s">
        <v>9</v>
      </c>
    </row>
    <row r="26" spans="1:25" x14ac:dyDescent="0.25">
      <c r="A26" s="2">
        <v>42605</v>
      </c>
      <c r="B26" s="5">
        <v>0.82986111111111116</v>
      </c>
      <c r="C26" t="s">
        <v>36</v>
      </c>
      <c r="D26" s="4">
        <v>6.99</v>
      </c>
      <c r="E26" s="22">
        <v>1.234</v>
      </c>
      <c r="F26" s="48">
        <f t="shared" si="0"/>
        <v>8.6256599999999999</v>
      </c>
      <c r="G26" t="s">
        <v>37</v>
      </c>
      <c r="I26" t="s">
        <v>180</v>
      </c>
      <c r="J26" t="s">
        <v>9</v>
      </c>
    </row>
    <row r="27" spans="1:25" x14ac:dyDescent="0.25">
      <c r="A27" s="2">
        <v>42605</v>
      </c>
      <c r="B27" s="5">
        <v>0.82986111111111116</v>
      </c>
      <c r="C27" t="s">
        <v>36</v>
      </c>
      <c r="D27" s="4">
        <v>6.99</v>
      </c>
      <c r="E27" s="22">
        <v>1.234</v>
      </c>
      <c r="F27" s="48">
        <f t="shared" si="0"/>
        <v>8.6256599999999999</v>
      </c>
      <c r="G27" t="s">
        <v>37</v>
      </c>
      <c r="I27" t="s">
        <v>180</v>
      </c>
      <c r="J27" t="s">
        <v>9</v>
      </c>
    </row>
    <row r="28" spans="1:25" s="10" customFormat="1" x14ac:dyDescent="0.25">
      <c r="A28" s="8">
        <v>42605</v>
      </c>
      <c r="B28" s="9">
        <v>0.82986111111111105</v>
      </c>
      <c r="C28" s="10" t="s">
        <v>36</v>
      </c>
      <c r="D28" s="11">
        <v>9.99</v>
      </c>
      <c r="E28" s="30">
        <v>1.234</v>
      </c>
      <c r="F28" s="50">
        <f t="shared" si="0"/>
        <v>12.32766</v>
      </c>
      <c r="G28" s="10" t="s">
        <v>37</v>
      </c>
      <c r="I28" s="10" t="s">
        <v>180</v>
      </c>
      <c r="J28" s="10" t="s">
        <v>9</v>
      </c>
      <c r="Y28" s="18"/>
    </row>
    <row r="29" spans="1:25" x14ac:dyDescent="0.25">
      <c r="A29" s="2">
        <v>42615</v>
      </c>
      <c r="B29" s="5">
        <v>0.91041666666666676</v>
      </c>
      <c r="C29" t="s">
        <v>53</v>
      </c>
      <c r="D29" s="4">
        <v>38.46</v>
      </c>
      <c r="E29" s="22">
        <v>1.234</v>
      </c>
      <c r="F29" s="48">
        <f t="shared" si="0"/>
        <v>47.45964</v>
      </c>
      <c r="G29" t="s">
        <v>54</v>
      </c>
      <c r="H29" t="s">
        <v>7</v>
      </c>
      <c r="I29" t="s">
        <v>182</v>
      </c>
      <c r="J29" t="s">
        <v>13</v>
      </c>
    </row>
    <row r="30" spans="1:25" x14ac:dyDescent="0.25">
      <c r="A30" s="2">
        <v>42615</v>
      </c>
      <c r="B30" s="5">
        <v>0.91041666666666676</v>
      </c>
      <c r="C30" t="s">
        <v>92</v>
      </c>
      <c r="D30" s="4">
        <v>38.46</v>
      </c>
      <c r="E30" s="22">
        <v>1.234</v>
      </c>
      <c r="F30" s="48">
        <f t="shared" si="0"/>
        <v>47.45964</v>
      </c>
      <c r="G30" t="s">
        <v>91</v>
      </c>
      <c r="H30" t="s">
        <v>7</v>
      </c>
      <c r="I30" t="s">
        <v>182</v>
      </c>
      <c r="J30" t="s">
        <v>13</v>
      </c>
    </row>
    <row r="31" spans="1:25" x14ac:dyDescent="0.25">
      <c r="A31" s="2">
        <v>42619</v>
      </c>
      <c r="B31" s="5">
        <v>0.7631944444444444</v>
      </c>
      <c r="C31" t="s">
        <v>35</v>
      </c>
      <c r="D31" s="4">
        <v>21.36</v>
      </c>
      <c r="E31" s="22">
        <v>1.234</v>
      </c>
      <c r="F31" s="48">
        <f t="shared" si="0"/>
        <v>26.358239999999999</v>
      </c>
      <c r="G31" t="s">
        <v>12</v>
      </c>
      <c r="I31" t="s">
        <v>183</v>
      </c>
      <c r="J31" t="s">
        <v>13</v>
      </c>
    </row>
    <row r="32" spans="1:25" x14ac:dyDescent="0.25">
      <c r="A32" s="2">
        <v>42621</v>
      </c>
      <c r="B32" s="5">
        <v>0.60555555555555551</v>
      </c>
      <c r="C32" t="s">
        <v>43</v>
      </c>
      <c r="D32" s="4">
        <v>18</v>
      </c>
      <c r="E32" s="22">
        <v>1.234</v>
      </c>
      <c r="F32" s="48">
        <f t="shared" si="0"/>
        <v>22.212</v>
      </c>
      <c r="G32" t="s">
        <v>3</v>
      </c>
      <c r="I32" t="s">
        <v>181</v>
      </c>
      <c r="J32" t="s">
        <v>13</v>
      </c>
    </row>
    <row r="33" spans="1:24" x14ac:dyDescent="0.25">
      <c r="A33" s="2">
        <v>42621</v>
      </c>
      <c r="B33" s="5">
        <v>0.60555555555555551</v>
      </c>
      <c r="C33" t="s">
        <v>44</v>
      </c>
      <c r="D33" s="4">
        <v>15</v>
      </c>
      <c r="E33" s="22">
        <v>1.234</v>
      </c>
      <c r="F33" s="48">
        <f t="shared" si="0"/>
        <v>18.509999999999998</v>
      </c>
      <c r="G33" t="s">
        <v>3</v>
      </c>
      <c r="I33" t="s">
        <v>181</v>
      </c>
      <c r="J33" t="s">
        <v>13</v>
      </c>
    </row>
    <row r="34" spans="1:24" x14ac:dyDescent="0.25">
      <c r="A34" s="2">
        <v>42621</v>
      </c>
      <c r="B34" s="5">
        <v>0.60555555555555551</v>
      </c>
      <c r="C34" t="s">
        <v>88</v>
      </c>
      <c r="D34" s="4">
        <v>34.159999999999997</v>
      </c>
      <c r="E34" s="22">
        <v>1.234</v>
      </c>
      <c r="F34" s="48">
        <f t="shared" si="0"/>
        <v>42.153439999999996</v>
      </c>
      <c r="G34" t="s">
        <v>3</v>
      </c>
      <c r="I34" t="s">
        <v>181</v>
      </c>
      <c r="J34" t="s">
        <v>13</v>
      </c>
      <c r="L34" t="s">
        <v>113</v>
      </c>
    </row>
    <row r="35" spans="1:24" x14ac:dyDescent="0.25">
      <c r="A35" s="2">
        <v>42625</v>
      </c>
      <c r="B35" s="5">
        <v>0.30763888888888891</v>
      </c>
      <c r="C35" t="s">
        <v>38</v>
      </c>
      <c r="D35" s="4">
        <v>20.7</v>
      </c>
      <c r="E35" s="22">
        <v>1.234</v>
      </c>
      <c r="F35" s="48">
        <f t="shared" si="0"/>
        <v>25.543799999999997</v>
      </c>
      <c r="G35" t="s">
        <v>3</v>
      </c>
      <c r="I35" t="s">
        <v>181</v>
      </c>
      <c r="J35" t="s">
        <v>13</v>
      </c>
      <c r="L35" s="13">
        <f>SUM(D29:D42)</f>
        <v>385.92999999999995</v>
      </c>
    </row>
    <row r="36" spans="1:24" x14ac:dyDescent="0.25">
      <c r="A36" s="23">
        <v>42627</v>
      </c>
      <c r="B36" s="24">
        <v>0.65347222222222223</v>
      </c>
      <c r="C36" s="25" t="s">
        <v>19</v>
      </c>
      <c r="D36" s="26">
        <v>50.95</v>
      </c>
      <c r="E36" s="27">
        <v>1.234</v>
      </c>
      <c r="F36" s="49">
        <f t="shared" si="0"/>
        <v>62.872300000000003</v>
      </c>
      <c r="G36" s="25" t="s">
        <v>16</v>
      </c>
      <c r="H36" s="25"/>
      <c r="I36" s="25" t="s">
        <v>179</v>
      </c>
      <c r="J36" s="25" t="s">
        <v>13</v>
      </c>
      <c r="L36" s="54">
        <f>B8*L35</f>
        <v>476.23761999999994</v>
      </c>
    </row>
    <row r="37" spans="1:24" x14ac:dyDescent="0.25">
      <c r="A37" s="2">
        <v>42627</v>
      </c>
      <c r="B37" s="5">
        <v>0.66319444444444442</v>
      </c>
      <c r="C37" t="s">
        <v>57</v>
      </c>
      <c r="D37" s="56">
        <v>60.88</v>
      </c>
      <c r="E37" s="58">
        <v>1.234</v>
      </c>
      <c r="F37" s="60">
        <f t="shared" si="0"/>
        <v>75.125920000000008</v>
      </c>
      <c r="G37" t="s">
        <v>58</v>
      </c>
      <c r="I37" t="s">
        <v>180</v>
      </c>
      <c r="J37" t="s">
        <v>13</v>
      </c>
    </row>
    <row r="38" spans="1:24" x14ac:dyDescent="0.25">
      <c r="A38" s="2">
        <v>42628</v>
      </c>
      <c r="B38" s="5">
        <v>0.51944444444444449</v>
      </c>
      <c r="C38" t="s">
        <v>50</v>
      </c>
      <c r="D38" s="4">
        <v>8.6199999999999992</v>
      </c>
      <c r="E38" s="22">
        <v>1.234</v>
      </c>
      <c r="F38" s="48">
        <f t="shared" si="0"/>
        <v>10.637079999999999</v>
      </c>
      <c r="G38" t="s">
        <v>49</v>
      </c>
      <c r="H38" t="s">
        <v>0</v>
      </c>
      <c r="I38" t="s">
        <v>178</v>
      </c>
      <c r="J38" t="s">
        <v>9</v>
      </c>
    </row>
    <row r="39" spans="1:24" x14ac:dyDescent="0.25">
      <c r="A39" s="2">
        <v>42630</v>
      </c>
      <c r="B39" s="5">
        <v>0.79166666666666663</v>
      </c>
      <c r="C39" t="s">
        <v>2</v>
      </c>
      <c r="D39" s="4">
        <v>15</v>
      </c>
      <c r="E39" s="22">
        <v>1.234</v>
      </c>
      <c r="F39" s="48">
        <f t="shared" si="0"/>
        <v>18.509999999999998</v>
      </c>
      <c r="G39" t="s">
        <v>3</v>
      </c>
      <c r="H39" t="s">
        <v>0</v>
      </c>
      <c r="I39" t="s">
        <v>178</v>
      </c>
      <c r="J39" t="s">
        <v>9</v>
      </c>
    </row>
    <row r="40" spans="1:24" x14ac:dyDescent="0.25">
      <c r="A40" s="2">
        <v>42630</v>
      </c>
      <c r="B40" s="5">
        <v>0.65972222222222221</v>
      </c>
      <c r="C40" t="s">
        <v>55</v>
      </c>
      <c r="D40" s="4">
        <v>10.63</v>
      </c>
      <c r="E40" s="22">
        <v>1.234</v>
      </c>
      <c r="F40" s="48">
        <f t="shared" si="0"/>
        <v>13.117420000000001</v>
      </c>
      <c r="G40" t="s">
        <v>12</v>
      </c>
      <c r="I40" t="s">
        <v>183</v>
      </c>
      <c r="J40" t="s">
        <v>13</v>
      </c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spans="1:24" x14ac:dyDescent="0.25">
      <c r="A41" s="36">
        <v>42630</v>
      </c>
      <c r="B41" s="37">
        <v>0.65208333333333335</v>
      </c>
      <c r="C41" s="38" t="s">
        <v>97</v>
      </c>
      <c r="D41" s="39">
        <v>10.99</v>
      </c>
      <c r="E41" s="40">
        <v>1.234</v>
      </c>
      <c r="F41" s="51">
        <f t="shared" si="0"/>
        <v>13.56166</v>
      </c>
      <c r="G41" s="38" t="s">
        <v>96</v>
      </c>
      <c r="H41" s="38"/>
      <c r="I41" s="38" t="s">
        <v>185</v>
      </c>
      <c r="J41" s="38" t="s">
        <v>13</v>
      </c>
    </row>
    <row r="42" spans="1:24" s="10" customFormat="1" x14ac:dyDescent="0.25">
      <c r="A42" s="8">
        <v>42642</v>
      </c>
      <c r="B42" s="9">
        <v>0.63055555555555554</v>
      </c>
      <c r="C42" s="10" t="s">
        <v>47</v>
      </c>
      <c r="D42" s="11">
        <v>42.72</v>
      </c>
      <c r="E42" s="30">
        <v>1.234</v>
      </c>
      <c r="F42" s="50">
        <f t="shared" si="0"/>
        <v>52.716479999999997</v>
      </c>
      <c r="G42" s="10" t="s">
        <v>48</v>
      </c>
      <c r="I42" s="10" t="s">
        <v>180</v>
      </c>
      <c r="J42" s="10" t="s">
        <v>13</v>
      </c>
    </row>
    <row r="43" spans="1:24" x14ac:dyDescent="0.25">
      <c r="A43" s="2">
        <v>42648</v>
      </c>
      <c r="B43" s="5">
        <v>0.61458333333333337</v>
      </c>
      <c r="C43" t="s">
        <v>33</v>
      </c>
      <c r="D43" s="4">
        <v>10.63</v>
      </c>
      <c r="E43" s="22">
        <v>1.234</v>
      </c>
      <c r="F43" s="48">
        <f t="shared" si="0"/>
        <v>13.117420000000001</v>
      </c>
      <c r="G43" t="s">
        <v>34</v>
      </c>
      <c r="H43" t="s">
        <v>7</v>
      </c>
      <c r="I43" t="s">
        <v>178</v>
      </c>
      <c r="J43" t="s">
        <v>13</v>
      </c>
    </row>
    <row r="44" spans="1:24" x14ac:dyDescent="0.25">
      <c r="A44" s="2">
        <v>42654</v>
      </c>
      <c r="B44" s="5">
        <v>0.62777777777777777</v>
      </c>
      <c r="C44" t="s">
        <v>108</v>
      </c>
      <c r="D44" s="56">
        <v>20</v>
      </c>
      <c r="E44" s="58">
        <v>1.234</v>
      </c>
      <c r="F44" s="60">
        <f t="shared" ref="F44:F75" si="1">D44*E44</f>
        <v>24.68</v>
      </c>
      <c r="G44" t="s">
        <v>96</v>
      </c>
      <c r="I44" t="s">
        <v>183</v>
      </c>
      <c r="J44" t="s">
        <v>13</v>
      </c>
    </row>
    <row r="45" spans="1:24" x14ac:dyDescent="0.25">
      <c r="A45" s="23">
        <v>43023</v>
      </c>
      <c r="B45" s="28" t="s">
        <v>20</v>
      </c>
      <c r="C45" s="25" t="s">
        <v>116</v>
      </c>
      <c r="D45" s="26">
        <v>52</v>
      </c>
      <c r="E45" s="27">
        <v>1.234</v>
      </c>
      <c r="F45" s="49">
        <f t="shared" si="1"/>
        <v>64.168000000000006</v>
      </c>
      <c r="G45" s="25" t="s">
        <v>16</v>
      </c>
      <c r="H45" s="25"/>
      <c r="I45" s="25" t="s">
        <v>179</v>
      </c>
      <c r="J45" s="25" t="s">
        <v>13</v>
      </c>
    </row>
    <row r="46" spans="1:24" x14ac:dyDescent="0.25">
      <c r="A46" s="2">
        <v>42664</v>
      </c>
      <c r="B46" s="5">
        <v>0.81874999999999998</v>
      </c>
      <c r="C46" t="s">
        <v>39</v>
      </c>
      <c r="D46" s="56">
        <v>14.56</v>
      </c>
      <c r="E46" s="58">
        <v>1.234</v>
      </c>
      <c r="F46" s="60">
        <f t="shared" si="1"/>
        <v>17.967040000000001</v>
      </c>
      <c r="G46" t="s">
        <v>40</v>
      </c>
      <c r="H46" t="s">
        <v>0</v>
      </c>
      <c r="I46" t="s">
        <v>178</v>
      </c>
      <c r="J46" t="s">
        <v>9</v>
      </c>
      <c r="L46" t="s">
        <v>114</v>
      </c>
    </row>
    <row r="47" spans="1:24" x14ac:dyDescent="0.25">
      <c r="A47" s="2">
        <v>42664</v>
      </c>
      <c r="B47" s="5">
        <v>0.84722222222222221</v>
      </c>
      <c r="C47" t="s">
        <v>41</v>
      </c>
      <c r="D47" s="4">
        <v>10</v>
      </c>
      <c r="E47" s="22">
        <v>1.234</v>
      </c>
      <c r="F47" s="48">
        <f t="shared" si="1"/>
        <v>12.34</v>
      </c>
      <c r="G47" t="s">
        <v>42</v>
      </c>
      <c r="H47" t="s">
        <v>0</v>
      </c>
      <c r="I47" t="s">
        <v>186</v>
      </c>
      <c r="J47" t="s">
        <v>9</v>
      </c>
      <c r="L47" s="13">
        <f>SUM(D43:D51)</f>
        <v>303.71000000000004</v>
      </c>
    </row>
    <row r="48" spans="1:24" x14ac:dyDescent="0.25">
      <c r="A48" s="2">
        <v>42669</v>
      </c>
      <c r="B48" s="5">
        <v>0.64374999999999993</v>
      </c>
      <c r="C48" t="s">
        <v>45</v>
      </c>
      <c r="D48" s="4">
        <v>149.54</v>
      </c>
      <c r="E48" s="22">
        <v>1.234</v>
      </c>
      <c r="F48" s="48">
        <f t="shared" si="1"/>
        <v>184.53235999999998</v>
      </c>
      <c r="G48" t="s">
        <v>46</v>
      </c>
      <c r="I48" t="s">
        <v>187</v>
      </c>
      <c r="J48" t="s">
        <v>13</v>
      </c>
      <c r="L48" s="54">
        <f>B8*L47</f>
        <v>374.77814000000006</v>
      </c>
    </row>
    <row r="49" spans="1:13" x14ac:dyDescent="0.25">
      <c r="A49" s="36">
        <v>42668</v>
      </c>
      <c r="B49" s="41" t="s">
        <v>20</v>
      </c>
      <c r="C49" s="38" t="s">
        <v>97</v>
      </c>
      <c r="D49" s="39">
        <v>17</v>
      </c>
      <c r="E49" s="40">
        <v>1.234</v>
      </c>
      <c r="F49" s="51">
        <f t="shared" si="1"/>
        <v>20.978000000000002</v>
      </c>
      <c r="G49" s="38" t="s">
        <v>96</v>
      </c>
      <c r="H49" s="38"/>
      <c r="I49" s="38" t="s">
        <v>185</v>
      </c>
      <c r="J49" s="38" t="s">
        <v>13</v>
      </c>
    </row>
    <row r="50" spans="1:13" x14ac:dyDescent="0.25">
      <c r="A50" s="2">
        <v>42672</v>
      </c>
      <c r="B50" s="5">
        <v>0.81388888888888899</v>
      </c>
      <c r="C50" t="s">
        <v>77</v>
      </c>
      <c r="D50" s="4">
        <v>8.6199999999999992</v>
      </c>
      <c r="E50" s="22">
        <v>1.234</v>
      </c>
      <c r="F50" s="48">
        <f t="shared" si="1"/>
        <v>10.637079999999999</v>
      </c>
      <c r="G50" t="s">
        <v>76</v>
      </c>
      <c r="I50" t="s">
        <v>178</v>
      </c>
      <c r="J50" t="s">
        <v>9</v>
      </c>
    </row>
    <row r="51" spans="1:13" s="10" customFormat="1" x14ac:dyDescent="0.25">
      <c r="A51" s="8">
        <v>42674</v>
      </c>
      <c r="B51" s="9">
        <v>0.53611111111111109</v>
      </c>
      <c r="C51" s="10" t="s">
        <v>105</v>
      </c>
      <c r="D51" s="11">
        <v>21.36</v>
      </c>
      <c r="E51" s="30">
        <v>1.234</v>
      </c>
      <c r="F51" s="50">
        <f t="shared" si="1"/>
        <v>26.358239999999999</v>
      </c>
      <c r="G51" s="10" t="s">
        <v>12</v>
      </c>
      <c r="I51" s="10" t="s">
        <v>187</v>
      </c>
      <c r="J51" s="10" t="s">
        <v>13</v>
      </c>
    </row>
    <row r="52" spans="1:13" x14ac:dyDescent="0.25">
      <c r="A52" s="2">
        <v>42675</v>
      </c>
      <c r="B52" s="5">
        <v>0.34930555555555554</v>
      </c>
      <c r="C52" t="s">
        <v>43</v>
      </c>
      <c r="D52" s="56">
        <v>10.35</v>
      </c>
      <c r="E52" s="58">
        <v>1.234</v>
      </c>
      <c r="F52" s="60">
        <f t="shared" si="1"/>
        <v>12.771899999999999</v>
      </c>
      <c r="G52" t="s">
        <v>3</v>
      </c>
      <c r="I52" t="s">
        <v>181</v>
      </c>
      <c r="J52" t="s">
        <v>13</v>
      </c>
    </row>
    <row r="53" spans="1:13" x14ac:dyDescent="0.25">
      <c r="A53" s="2">
        <v>42689</v>
      </c>
      <c r="B53" s="5">
        <v>0.72291666666666676</v>
      </c>
      <c r="C53" t="s">
        <v>82</v>
      </c>
      <c r="D53" s="4">
        <v>4.62</v>
      </c>
      <c r="E53" s="22">
        <v>1.234</v>
      </c>
      <c r="F53" s="48">
        <f t="shared" si="1"/>
        <v>5.7010800000000001</v>
      </c>
      <c r="G53" t="s">
        <v>12</v>
      </c>
      <c r="I53" t="s">
        <v>178</v>
      </c>
      <c r="J53" t="s">
        <v>9</v>
      </c>
    </row>
    <row r="54" spans="1:13" x14ac:dyDescent="0.25">
      <c r="A54" s="23">
        <v>43054</v>
      </c>
      <c r="B54" s="28" t="s">
        <v>20</v>
      </c>
      <c r="C54" s="25" t="s">
        <v>116</v>
      </c>
      <c r="D54" s="26">
        <v>52</v>
      </c>
      <c r="E54" s="27">
        <v>1.234</v>
      </c>
      <c r="F54" s="49">
        <f t="shared" si="1"/>
        <v>64.168000000000006</v>
      </c>
      <c r="G54" s="25" t="s">
        <v>16</v>
      </c>
      <c r="H54" s="25"/>
      <c r="I54" s="25" t="s">
        <v>179</v>
      </c>
      <c r="J54" s="25" t="s">
        <v>13</v>
      </c>
      <c r="L54" t="s">
        <v>115</v>
      </c>
      <c r="M54" s="14" t="s">
        <v>121</v>
      </c>
    </row>
    <row r="55" spans="1:13" x14ac:dyDescent="0.25">
      <c r="A55" s="2">
        <v>42690</v>
      </c>
      <c r="B55" s="5">
        <v>0.61597222222222225</v>
      </c>
      <c r="C55" t="s">
        <v>51</v>
      </c>
      <c r="D55" s="4">
        <v>0.63</v>
      </c>
      <c r="E55" s="22">
        <v>1.234</v>
      </c>
      <c r="F55" s="48">
        <f t="shared" si="1"/>
        <v>0.77742</v>
      </c>
      <c r="G55" t="s">
        <v>52</v>
      </c>
      <c r="I55" t="s">
        <v>187</v>
      </c>
      <c r="J55" t="s">
        <v>9</v>
      </c>
      <c r="L55" s="13">
        <f>SUM(D52:D58)</f>
        <v>104.82</v>
      </c>
    </row>
    <row r="56" spans="1:13" x14ac:dyDescent="0.25">
      <c r="A56" s="2">
        <v>42694</v>
      </c>
      <c r="B56" s="5">
        <v>0.35416666666666669</v>
      </c>
      <c r="C56" t="s">
        <v>78</v>
      </c>
      <c r="D56" s="4">
        <v>4.34</v>
      </c>
      <c r="E56" s="22">
        <v>1.234</v>
      </c>
      <c r="F56" s="48">
        <f t="shared" si="1"/>
        <v>5.3555599999999997</v>
      </c>
      <c r="G56" t="s">
        <v>79</v>
      </c>
      <c r="H56" t="s">
        <v>7</v>
      </c>
      <c r="I56" t="s">
        <v>182</v>
      </c>
      <c r="J56" t="s">
        <v>9</v>
      </c>
      <c r="L56" s="54">
        <f>B8*L55</f>
        <v>129.34788</v>
      </c>
    </row>
    <row r="57" spans="1:13" x14ac:dyDescent="0.25">
      <c r="A57" s="36">
        <v>42699</v>
      </c>
      <c r="B57" s="41" t="s">
        <v>20</v>
      </c>
      <c r="C57" s="38" t="s">
        <v>97</v>
      </c>
      <c r="D57" s="39">
        <v>17</v>
      </c>
      <c r="E57" s="40">
        <v>1.234</v>
      </c>
      <c r="F57" s="51">
        <f t="shared" si="1"/>
        <v>20.978000000000002</v>
      </c>
      <c r="G57" s="38" t="s">
        <v>96</v>
      </c>
      <c r="H57" s="38"/>
      <c r="I57" s="38" t="s">
        <v>185</v>
      </c>
      <c r="J57" s="38" t="s">
        <v>13</v>
      </c>
    </row>
    <row r="58" spans="1:13" s="10" customFormat="1" x14ac:dyDescent="0.25">
      <c r="A58" s="8">
        <v>42704</v>
      </c>
      <c r="B58" s="9">
        <v>0.72152777777777777</v>
      </c>
      <c r="C58" s="10" t="s">
        <v>55</v>
      </c>
      <c r="D58" s="11">
        <v>15.88</v>
      </c>
      <c r="E58" s="30">
        <v>1.234</v>
      </c>
      <c r="F58" s="50">
        <f t="shared" si="1"/>
        <v>19.59592</v>
      </c>
      <c r="G58" s="10" t="s">
        <v>12</v>
      </c>
      <c r="I58" s="10" t="s">
        <v>183</v>
      </c>
      <c r="J58" s="10" t="s">
        <v>13</v>
      </c>
    </row>
    <row r="59" spans="1:13" x14ac:dyDescent="0.25">
      <c r="A59" s="2">
        <v>42706</v>
      </c>
      <c r="B59" s="5">
        <v>0.53402777777777777</v>
      </c>
      <c r="C59" t="s">
        <v>80</v>
      </c>
      <c r="D59" s="4">
        <v>10.24</v>
      </c>
      <c r="E59" s="22">
        <v>1.234</v>
      </c>
      <c r="F59" s="48">
        <f t="shared" si="1"/>
        <v>12.63616</v>
      </c>
      <c r="G59" t="s">
        <v>81</v>
      </c>
      <c r="I59" t="s">
        <v>187</v>
      </c>
      <c r="J59" t="s">
        <v>13</v>
      </c>
    </row>
    <row r="60" spans="1:13" x14ac:dyDescent="0.25">
      <c r="A60" s="2">
        <v>42714</v>
      </c>
      <c r="B60" s="5">
        <v>0.65277777777777779</v>
      </c>
      <c r="C60" t="s">
        <v>87</v>
      </c>
      <c r="D60" s="56">
        <v>7.87</v>
      </c>
      <c r="E60" s="58">
        <v>1.234</v>
      </c>
      <c r="F60" s="60">
        <f t="shared" si="1"/>
        <v>9.7115799999999997</v>
      </c>
      <c r="G60" t="s">
        <v>86</v>
      </c>
      <c r="H60" t="s">
        <v>167</v>
      </c>
      <c r="I60" t="s">
        <v>178</v>
      </c>
      <c r="J60" t="s">
        <v>9</v>
      </c>
    </row>
    <row r="61" spans="1:13" x14ac:dyDescent="0.25">
      <c r="A61" s="2">
        <v>42716</v>
      </c>
      <c r="B61" s="5">
        <v>0.74861111111111101</v>
      </c>
      <c r="C61" t="s">
        <v>56</v>
      </c>
      <c r="D61" s="4">
        <v>57.28</v>
      </c>
      <c r="E61" s="22">
        <v>1.234</v>
      </c>
      <c r="F61" s="48">
        <f t="shared" si="1"/>
        <v>70.683520000000001</v>
      </c>
      <c r="G61" t="s">
        <v>48</v>
      </c>
      <c r="I61" t="s">
        <v>188</v>
      </c>
      <c r="J61" t="s">
        <v>13</v>
      </c>
    </row>
    <row r="62" spans="1:13" x14ac:dyDescent="0.25">
      <c r="A62" s="23">
        <v>43084</v>
      </c>
      <c r="B62" s="28" t="s">
        <v>20</v>
      </c>
      <c r="C62" s="25" t="s">
        <v>116</v>
      </c>
      <c r="D62" s="26">
        <v>52</v>
      </c>
      <c r="E62" s="27">
        <v>1.234</v>
      </c>
      <c r="F62" s="49">
        <f t="shared" si="1"/>
        <v>64.168000000000006</v>
      </c>
      <c r="G62" s="25" t="s">
        <v>16</v>
      </c>
      <c r="H62" s="25"/>
      <c r="I62" s="25" t="s">
        <v>179</v>
      </c>
      <c r="J62" s="25" t="s">
        <v>13</v>
      </c>
    </row>
    <row r="63" spans="1:13" x14ac:dyDescent="0.25">
      <c r="A63" s="2">
        <v>42720</v>
      </c>
      <c r="B63" s="5">
        <v>0.30833333333333335</v>
      </c>
      <c r="C63" t="s">
        <v>85</v>
      </c>
      <c r="D63" s="4">
        <v>25</v>
      </c>
      <c r="E63" s="22">
        <v>1.234</v>
      </c>
      <c r="F63" s="48">
        <f t="shared" si="1"/>
        <v>30.85</v>
      </c>
      <c r="G63" t="s">
        <v>3</v>
      </c>
      <c r="I63" t="s">
        <v>181</v>
      </c>
      <c r="J63" t="s">
        <v>9</v>
      </c>
    </row>
    <row r="64" spans="1:13" x14ac:dyDescent="0.25">
      <c r="A64" s="2">
        <v>42726</v>
      </c>
      <c r="B64" s="5">
        <v>0.51111111111111118</v>
      </c>
      <c r="C64" t="s">
        <v>10</v>
      </c>
      <c r="D64" s="4">
        <v>1.5</v>
      </c>
      <c r="E64" s="22">
        <v>1.234</v>
      </c>
      <c r="F64" s="48">
        <f t="shared" si="1"/>
        <v>1.851</v>
      </c>
      <c r="G64" t="s">
        <v>12</v>
      </c>
      <c r="I64" t="s">
        <v>184</v>
      </c>
      <c r="J64" t="s">
        <v>13</v>
      </c>
      <c r="L64" t="s">
        <v>119</v>
      </c>
      <c r="M64" s="14" t="s">
        <v>121</v>
      </c>
    </row>
    <row r="65" spans="1:13" x14ac:dyDescent="0.25">
      <c r="A65" s="2">
        <v>42726</v>
      </c>
      <c r="B65" s="5">
        <v>0.51111111111111096</v>
      </c>
      <c r="C65" t="s">
        <v>11</v>
      </c>
      <c r="D65" s="56">
        <v>0.89</v>
      </c>
      <c r="E65" s="58">
        <v>1.234</v>
      </c>
      <c r="F65" s="60">
        <f t="shared" si="1"/>
        <v>1.09826</v>
      </c>
      <c r="G65" t="s">
        <v>12</v>
      </c>
      <c r="I65" t="s">
        <v>184</v>
      </c>
      <c r="J65" t="s">
        <v>13</v>
      </c>
      <c r="L65" s="13">
        <f>SUM(D59:D71)</f>
        <v>295.79999999999995</v>
      </c>
    </row>
    <row r="66" spans="1:13" x14ac:dyDescent="0.25">
      <c r="A66" s="36">
        <v>42726</v>
      </c>
      <c r="B66" s="37">
        <v>0.50624999999999998</v>
      </c>
      <c r="C66" s="38" t="s">
        <v>97</v>
      </c>
      <c r="D66" s="39">
        <v>17</v>
      </c>
      <c r="E66" s="40">
        <v>1.234</v>
      </c>
      <c r="F66" s="51">
        <f t="shared" si="1"/>
        <v>20.978000000000002</v>
      </c>
      <c r="G66" s="38" t="s">
        <v>96</v>
      </c>
      <c r="H66" s="38"/>
      <c r="I66" s="38" t="s">
        <v>185</v>
      </c>
      <c r="J66" s="38" t="s">
        <v>9</v>
      </c>
      <c r="L66" s="53">
        <f>B8*L65</f>
        <v>365.01719999999995</v>
      </c>
    </row>
    <row r="67" spans="1:13" x14ac:dyDescent="0.25">
      <c r="A67" s="2">
        <v>42726</v>
      </c>
      <c r="B67" s="5">
        <v>0.79166666666666663</v>
      </c>
      <c r="C67" t="s">
        <v>118</v>
      </c>
      <c r="D67" s="4">
        <v>15</v>
      </c>
      <c r="E67" s="22">
        <v>1.234</v>
      </c>
      <c r="F67" s="48">
        <f t="shared" si="1"/>
        <v>18.509999999999998</v>
      </c>
      <c r="G67" t="s">
        <v>117</v>
      </c>
      <c r="H67" t="s">
        <v>0</v>
      </c>
      <c r="I67" t="s">
        <v>187</v>
      </c>
      <c r="J67" t="s">
        <v>9</v>
      </c>
    </row>
    <row r="68" spans="1:13" x14ac:dyDescent="0.25">
      <c r="A68" s="2">
        <v>42730</v>
      </c>
      <c r="B68" s="5">
        <v>0.76597222222222217</v>
      </c>
      <c r="C68" t="s">
        <v>4</v>
      </c>
      <c r="D68" s="4">
        <v>4.0599999999999996</v>
      </c>
      <c r="E68" s="22">
        <v>1.234</v>
      </c>
      <c r="F68" s="48">
        <f t="shared" si="1"/>
        <v>5.0100399999999992</v>
      </c>
      <c r="G68" t="s">
        <v>6</v>
      </c>
      <c r="H68" t="s">
        <v>7</v>
      </c>
      <c r="I68" t="s">
        <v>187</v>
      </c>
      <c r="J68" t="s">
        <v>9</v>
      </c>
    </row>
    <row r="69" spans="1:13" x14ac:dyDescent="0.25">
      <c r="A69" s="2">
        <v>42730</v>
      </c>
      <c r="B69" s="5">
        <v>0.76597222222222217</v>
      </c>
      <c r="C69" t="s">
        <v>5</v>
      </c>
      <c r="D69" s="56">
        <v>4.0599999999999996</v>
      </c>
      <c r="E69" s="58">
        <v>1.234</v>
      </c>
      <c r="F69" s="60">
        <f t="shared" si="1"/>
        <v>5.0100399999999992</v>
      </c>
      <c r="G69" t="s">
        <v>6</v>
      </c>
      <c r="H69" t="s">
        <v>7</v>
      </c>
      <c r="I69" t="s">
        <v>187</v>
      </c>
      <c r="J69" t="s">
        <v>9</v>
      </c>
    </row>
    <row r="70" spans="1:13" x14ac:dyDescent="0.25">
      <c r="A70" s="2">
        <v>42732</v>
      </c>
      <c r="B70" s="5">
        <v>0.65763888888888888</v>
      </c>
      <c r="C70" t="s">
        <v>14</v>
      </c>
      <c r="D70" s="4">
        <v>1</v>
      </c>
      <c r="E70" s="22">
        <v>1.234</v>
      </c>
      <c r="F70" s="48">
        <f t="shared" si="1"/>
        <v>1.234</v>
      </c>
      <c r="G70" t="s">
        <v>15</v>
      </c>
      <c r="I70" t="s">
        <v>188</v>
      </c>
      <c r="J70" t="s">
        <v>9</v>
      </c>
    </row>
    <row r="71" spans="1:13" s="10" customFormat="1" x14ac:dyDescent="0.25">
      <c r="A71" s="8">
        <v>42732</v>
      </c>
      <c r="B71" s="9">
        <v>0.72430555555555554</v>
      </c>
      <c r="C71" s="10" t="s">
        <v>84</v>
      </c>
      <c r="D71" s="11">
        <v>99.9</v>
      </c>
      <c r="E71" s="30">
        <v>1.234</v>
      </c>
      <c r="F71" s="50">
        <f t="shared" si="1"/>
        <v>123.2766</v>
      </c>
      <c r="G71" s="10" t="s">
        <v>83</v>
      </c>
      <c r="I71" s="10" t="s">
        <v>188</v>
      </c>
      <c r="J71" s="10" t="s">
        <v>13</v>
      </c>
    </row>
    <row r="72" spans="1:13" x14ac:dyDescent="0.25">
      <c r="A72" s="2">
        <v>42741</v>
      </c>
      <c r="B72" s="5">
        <v>0.86597222222222225</v>
      </c>
      <c r="C72" t="s">
        <v>59</v>
      </c>
      <c r="D72" s="4">
        <v>62.51</v>
      </c>
      <c r="E72" s="22">
        <v>1.234</v>
      </c>
      <c r="F72" s="48">
        <f t="shared" si="1"/>
        <v>77.137339999999995</v>
      </c>
      <c r="G72" t="s">
        <v>60</v>
      </c>
      <c r="I72" t="s">
        <v>188</v>
      </c>
      <c r="J72" t="s">
        <v>13</v>
      </c>
    </row>
    <row r="73" spans="1:13" x14ac:dyDescent="0.25">
      <c r="A73" s="2">
        <v>42742</v>
      </c>
      <c r="B73" s="5">
        <v>0.53194444444444444</v>
      </c>
      <c r="C73" t="s">
        <v>67</v>
      </c>
      <c r="D73" s="4">
        <v>5.39</v>
      </c>
      <c r="E73" s="22">
        <v>1.234</v>
      </c>
      <c r="F73" s="48">
        <f t="shared" si="1"/>
        <v>6.6512599999999997</v>
      </c>
      <c r="G73" t="s">
        <v>65</v>
      </c>
      <c r="I73" t="s">
        <v>178</v>
      </c>
      <c r="J73" t="s">
        <v>13</v>
      </c>
    </row>
    <row r="74" spans="1:13" x14ac:dyDescent="0.25">
      <c r="A74" s="2">
        <v>42742</v>
      </c>
      <c r="B74" s="5">
        <v>0.69652777777777775</v>
      </c>
      <c r="C74" t="s">
        <v>89</v>
      </c>
      <c r="D74" s="56">
        <v>2.04</v>
      </c>
      <c r="E74" s="58">
        <v>1.234</v>
      </c>
      <c r="F74" s="60">
        <f t="shared" si="1"/>
        <v>2.51736</v>
      </c>
      <c r="G74" t="s">
        <v>90</v>
      </c>
      <c r="I74" t="s">
        <v>178</v>
      </c>
      <c r="J74" t="s">
        <v>13</v>
      </c>
    </row>
    <row r="75" spans="1:13" x14ac:dyDescent="0.25">
      <c r="A75" s="23">
        <v>42750</v>
      </c>
      <c r="B75" s="28" t="s">
        <v>20</v>
      </c>
      <c r="C75" s="25" t="s">
        <v>116</v>
      </c>
      <c r="D75" s="26">
        <v>52</v>
      </c>
      <c r="E75" s="27">
        <v>1.234</v>
      </c>
      <c r="F75" s="49">
        <f t="shared" si="1"/>
        <v>64.168000000000006</v>
      </c>
      <c r="G75" s="25" t="s">
        <v>16</v>
      </c>
      <c r="H75" s="25"/>
      <c r="I75" s="25" t="s">
        <v>179</v>
      </c>
      <c r="J75" s="25" t="s">
        <v>13</v>
      </c>
    </row>
    <row r="76" spans="1:13" x14ac:dyDescent="0.25">
      <c r="A76" s="2">
        <v>42751</v>
      </c>
      <c r="B76" s="5">
        <v>0.6069444444444444</v>
      </c>
      <c r="C76" t="s">
        <v>75</v>
      </c>
      <c r="D76" s="4">
        <v>5.41</v>
      </c>
      <c r="E76" s="22">
        <v>1.234</v>
      </c>
      <c r="F76" s="48">
        <f t="shared" ref="F76:F107" si="2">D76*E76</f>
        <v>6.6759399999999998</v>
      </c>
      <c r="G76" t="s">
        <v>74</v>
      </c>
      <c r="I76" t="s">
        <v>178</v>
      </c>
      <c r="J76" t="s">
        <v>13</v>
      </c>
      <c r="L76" t="s">
        <v>120</v>
      </c>
      <c r="M76" s="14" t="s">
        <v>121</v>
      </c>
    </row>
    <row r="77" spans="1:13" x14ac:dyDescent="0.25">
      <c r="A77" s="2">
        <v>42751</v>
      </c>
      <c r="B77" s="5">
        <v>0.43973379629629633</v>
      </c>
      <c r="C77" t="s">
        <v>107</v>
      </c>
      <c r="D77" s="4">
        <v>14.81</v>
      </c>
      <c r="E77" s="22">
        <v>1.234</v>
      </c>
      <c r="F77" s="48">
        <f t="shared" si="2"/>
        <v>18.275539999999999</v>
      </c>
      <c r="G77" t="s">
        <v>106</v>
      </c>
      <c r="H77" t="s">
        <v>0</v>
      </c>
      <c r="I77" t="s">
        <v>178</v>
      </c>
      <c r="J77" t="s">
        <v>13</v>
      </c>
      <c r="L77" s="13">
        <f>SUM(D72:D81)</f>
        <v>370.23</v>
      </c>
    </row>
    <row r="78" spans="1:13" x14ac:dyDescent="0.25">
      <c r="A78" s="2">
        <v>42752</v>
      </c>
      <c r="B78" s="5">
        <v>0.58819444444444446</v>
      </c>
      <c r="C78" t="s">
        <v>55</v>
      </c>
      <c r="D78" s="4">
        <v>4.58</v>
      </c>
      <c r="E78" s="22">
        <v>1.234</v>
      </c>
      <c r="F78" s="48">
        <f t="shared" si="2"/>
        <v>5.6517200000000001</v>
      </c>
      <c r="G78" t="s">
        <v>12</v>
      </c>
      <c r="I78" t="s">
        <v>183</v>
      </c>
      <c r="J78" t="s">
        <v>13</v>
      </c>
      <c r="L78" s="54">
        <f>B8*L77</f>
        <v>456.86382000000003</v>
      </c>
    </row>
    <row r="79" spans="1:13" x14ac:dyDescent="0.25">
      <c r="A79" s="2">
        <v>42753</v>
      </c>
      <c r="B79" s="5">
        <v>0.7006944444444444</v>
      </c>
      <c r="C79" t="s">
        <v>69</v>
      </c>
      <c r="D79" s="4">
        <v>133</v>
      </c>
      <c r="E79" s="22">
        <v>1.234</v>
      </c>
      <c r="F79" s="48">
        <f t="shared" si="2"/>
        <v>164.12199999999999</v>
      </c>
      <c r="G79" t="s">
        <v>70</v>
      </c>
      <c r="I79" t="s">
        <v>189</v>
      </c>
      <c r="J79" t="s">
        <v>13</v>
      </c>
    </row>
    <row r="80" spans="1:13" x14ac:dyDescent="0.25">
      <c r="A80" s="2">
        <v>42753</v>
      </c>
      <c r="B80" s="5">
        <v>0.60902777777777783</v>
      </c>
      <c r="C80" t="s">
        <v>72</v>
      </c>
      <c r="D80" s="56">
        <v>73.489999999999995</v>
      </c>
      <c r="E80" s="58">
        <v>1.234</v>
      </c>
      <c r="F80" s="60">
        <f t="shared" si="2"/>
        <v>90.686659999999989</v>
      </c>
      <c r="G80" t="s">
        <v>3</v>
      </c>
      <c r="I80" t="s">
        <v>181</v>
      </c>
      <c r="J80" t="s">
        <v>13</v>
      </c>
    </row>
    <row r="81" spans="1:13" s="10" customFormat="1" x14ac:dyDescent="0.25">
      <c r="A81" s="42">
        <v>42765</v>
      </c>
      <c r="B81" s="43">
        <v>0.72916666666666663</v>
      </c>
      <c r="C81" s="44" t="s">
        <v>97</v>
      </c>
      <c r="D81" s="45">
        <v>17</v>
      </c>
      <c r="E81" s="46">
        <v>1.234</v>
      </c>
      <c r="F81" s="55">
        <f t="shared" si="2"/>
        <v>20.978000000000002</v>
      </c>
      <c r="G81" s="44" t="s">
        <v>96</v>
      </c>
      <c r="H81" s="44"/>
      <c r="I81" s="44" t="s">
        <v>185</v>
      </c>
      <c r="J81" s="44" t="s">
        <v>13</v>
      </c>
    </row>
    <row r="82" spans="1:13" x14ac:dyDescent="0.25">
      <c r="A82" s="2">
        <v>42775</v>
      </c>
      <c r="B82" s="5">
        <v>0.7284722222222223</v>
      </c>
      <c r="C82" t="s">
        <v>63</v>
      </c>
      <c r="D82" s="4">
        <v>89.73</v>
      </c>
      <c r="E82" s="22">
        <v>1.234</v>
      </c>
      <c r="F82" s="48">
        <f t="shared" si="2"/>
        <v>110.72682</v>
      </c>
      <c r="G82" t="s">
        <v>30</v>
      </c>
      <c r="I82" t="s">
        <v>180</v>
      </c>
      <c r="J82" t="s">
        <v>13</v>
      </c>
    </row>
    <row r="83" spans="1:13" x14ac:dyDescent="0.25">
      <c r="A83" s="2">
        <v>42781</v>
      </c>
      <c r="B83" s="5">
        <v>0.81458333333333333</v>
      </c>
      <c r="C83" t="s">
        <v>55</v>
      </c>
      <c r="D83" s="4">
        <v>11.95</v>
      </c>
      <c r="E83" s="22">
        <v>1.234</v>
      </c>
      <c r="F83" s="48">
        <f t="shared" si="2"/>
        <v>14.7463</v>
      </c>
      <c r="G83" t="s">
        <v>12</v>
      </c>
      <c r="I83" t="s">
        <v>183</v>
      </c>
      <c r="J83" t="s">
        <v>13</v>
      </c>
    </row>
    <row r="84" spans="1:13" x14ac:dyDescent="0.25">
      <c r="A84" s="23">
        <v>42781</v>
      </c>
      <c r="B84" s="28" t="s">
        <v>20</v>
      </c>
      <c r="C84" s="25" t="s">
        <v>116</v>
      </c>
      <c r="D84" s="65">
        <v>52</v>
      </c>
      <c r="E84" s="66">
        <v>1.234</v>
      </c>
      <c r="F84" s="67">
        <f t="shared" si="2"/>
        <v>64.168000000000006</v>
      </c>
      <c r="G84" s="25" t="s">
        <v>16</v>
      </c>
      <c r="H84" s="25"/>
      <c r="I84" s="25" t="s">
        <v>179</v>
      </c>
      <c r="J84" s="25" t="s">
        <v>13</v>
      </c>
      <c r="L84" t="s">
        <v>123</v>
      </c>
    </row>
    <row r="85" spans="1:13" x14ac:dyDescent="0.25">
      <c r="A85" s="2">
        <v>42782</v>
      </c>
      <c r="B85" s="5">
        <v>0.81180555555555556</v>
      </c>
      <c r="C85" t="s">
        <v>66</v>
      </c>
      <c r="D85" s="4">
        <v>11.21</v>
      </c>
      <c r="E85" s="22">
        <v>1.234</v>
      </c>
      <c r="F85" s="48">
        <f t="shared" si="2"/>
        <v>13.83314</v>
      </c>
      <c r="G85" t="s">
        <v>68</v>
      </c>
      <c r="H85" t="s">
        <v>168</v>
      </c>
      <c r="I85" t="s">
        <v>178</v>
      </c>
      <c r="J85" t="s">
        <v>9</v>
      </c>
      <c r="L85" s="13">
        <f>SUM(D82:D89)</f>
        <v>253.53000000000003</v>
      </c>
    </row>
    <row r="86" spans="1:13" x14ac:dyDescent="0.25">
      <c r="A86" s="2">
        <v>42783</v>
      </c>
      <c r="B86" s="5">
        <v>0.7715277777777777</v>
      </c>
      <c r="C86" t="s">
        <v>66</v>
      </c>
      <c r="D86" s="56">
        <v>11.84</v>
      </c>
      <c r="E86" s="58">
        <v>1.234</v>
      </c>
      <c r="F86" s="60">
        <f t="shared" si="2"/>
        <v>14.61056</v>
      </c>
      <c r="G86" t="s">
        <v>68</v>
      </c>
      <c r="H86" t="s">
        <v>168</v>
      </c>
      <c r="I86" t="s">
        <v>178</v>
      </c>
      <c r="J86" t="s">
        <v>9</v>
      </c>
      <c r="L86" s="53">
        <f>B8*L85</f>
        <v>312.85602000000006</v>
      </c>
    </row>
    <row r="87" spans="1:13" x14ac:dyDescent="0.25">
      <c r="A87" s="2">
        <v>42788</v>
      </c>
      <c r="B87" s="5">
        <v>0.53263888888888888</v>
      </c>
      <c r="C87" t="s">
        <v>71</v>
      </c>
      <c r="D87" s="4">
        <v>56.93</v>
      </c>
      <c r="E87" s="22">
        <v>1.234</v>
      </c>
      <c r="F87" s="48">
        <f t="shared" si="2"/>
        <v>70.251620000000003</v>
      </c>
      <c r="G87" t="s">
        <v>3</v>
      </c>
      <c r="I87" t="s">
        <v>181</v>
      </c>
      <c r="J87" t="s">
        <v>13</v>
      </c>
    </row>
    <row r="88" spans="1:13" x14ac:dyDescent="0.25">
      <c r="A88" s="36">
        <v>42788</v>
      </c>
      <c r="B88" s="41" t="s">
        <v>20</v>
      </c>
      <c r="C88" s="38" t="s">
        <v>97</v>
      </c>
      <c r="D88" s="39">
        <v>17</v>
      </c>
      <c r="E88" s="40">
        <v>1.234</v>
      </c>
      <c r="F88" s="51">
        <f t="shared" si="2"/>
        <v>20.978000000000002</v>
      </c>
      <c r="G88" s="38" t="s">
        <v>96</v>
      </c>
      <c r="H88" s="38"/>
      <c r="I88" s="38" t="s">
        <v>185</v>
      </c>
      <c r="J88" s="38" t="s">
        <v>13</v>
      </c>
    </row>
    <row r="89" spans="1:13" s="10" customFormat="1" x14ac:dyDescent="0.25">
      <c r="A89" s="8">
        <v>42788</v>
      </c>
      <c r="B89" s="9">
        <v>0.75624999999999998</v>
      </c>
      <c r="C89" s="10" t="s">
        <v>73</v>
      </c>
      <c r="D89" s="11">
        <v>2.87</v>
      </c>
      <c r="E89" s="30">
        <v>1.234</v>
      </c>
      <c r="F89" s="50">
        <f t="shared" si="2"/>
        <v>3.5415800000000002</v>
      </c>
      <c r="G89" s="10" t="s">
        <v>12</v>
      </c>
      <c r="I89" s="10" t="s">
        <v>178</v>
      </c>
      <c r="J89" s="10" t="s">
        <v>9</v>
      </c>
    </row>
    <row r="90" spans="1:13" x14ac:dyDescent="0.25">
      <c r="A90" s="2">
        <v>42795</v>
      </c>
      <c r="B90" s="5">
        <v>0.79027777777777775</v>
      </c>
      <c r="C90" t="s">
        <v>64</v>
      </c>
      <c r="D90" s="4">
        <v>6.85</v>
      </c>
      <c r="E90" s="22">
        <v>1.234</v>
      </c>
      <c r="F90" s="48">
        <f t="shared" si="2"/>
        <v>8.4528999999999996</v>
      </c>
      <c r="G90" t="s">
        <v>52</v>
      </c>
      <c r="H90" t="s">
        <v>169</v>
      </c>
      <c r="I90" t="s">
        <v>187</v>
      </c>
      <c r="J90" t="s">
        <v>9</v>
      </c>
    </row>
    <row r="91" spans="1:13" x14ac:dyDescent="0.25">
      <c r="A91" s="2">
        <v>42800</v>
      </c>
      <c r="B91" s="5">
        <v>0.83263888888888893</v>
      </c>
      <c r="C91" t="s">
        <v>99</v>
      </c>
      <c r="D91" s="56">
        <v>16.91</v>
      </c>
      <c r="E91" s="58">
        <v>1.234</v>
      </c>
      <c r="F91" s="60">
        <f t="shared" si="2"/>
        <v>20.86694</v>
      </c>
      <c r="G91" t="s">
        <v>12</v>
      </c>
      <c r="I91" t="s">
        <v>183</v>
      </c>
      <c r="J91" t="s">
        <v>13</v>
      </c>
    </row>
    <row r="92" spans="1:13" x14ac:dyDescent="0.25">
      <c r="A92" s="2">
        <v>42800</v>
      </c>
      <c r="B92" s="5">
        <v>0.5083333333333333</v>
      </c>
      <c r="C92" t="s">
        <v>103</v>
      </c>
      <c r="D92" s="56">
        <v>93.15</v>
      </c>
      <c r="E92" s="58">
        <v>1.234</v>
      </c>
      <c r="F92" s="60">
        <f t="shared" si="2"/>
        <v>114.94710000000001</v>
      </c>
      <c r="G92" t="s">
        <v>3</v>
      </c>
      <c r="I92" t="s">
        <v>181</v>
      </c>
      <c r="J92" t="s">
        <v>13</v>
      </c>
    </row>
    <row r="93" spans="1:13" x14ac:dyDescent="0.25">
      <c r="A93" s="2">
        <v>42801</v>
      </c>
      <c r="B93" s="5">
        <v>0.84415509259259258</v>
      </c>
      <c r="C93" t="s">
        <v>104</v>
      </c>
      <c r="D93" s="4">
        <v>0.63</v>
      </c>
      <c r="E93" s="22">
        <v>1.234</v>
      </c>
      <c r="F93" s="48">
        <f t="shared" si="2"/>
        <v>0.77742</v>
      </c>
      <c r="G93" t="s">
        <v>52</v>
      </c>
      <c r="H93" t="s">
        <v>170</v>
      </c>
      <c r="I93" t="s">
        <v>187</v>
      </c>
      <c r="J93" t="s">
        <v>9</v>
      </c>
    </row>
    <row r="94" spans="1:13" x14ac:dyDescent="0.25">
      <c r="A94" s="2">
        <v>42803</v>
      </c>
      <c r="B94" s="5">
        <v>0.86249999999999993</v>
      </c>
      <c r="C94" t="s">
        <v>101</v>
      </c>
      <c r="D94" s="4">
        <v>6.58</v>
      </c>
      <c r="E94" s="22">
        <v>1.234</v>
      </c>
      <c r="F94" s="48">
        <f t="shared" si="2"/>
        <v>8.1197199999999992</v>
      </c>
      <c r="G94" t="s">
        <v>102</v>
      </c>
      <c r="I94" t="s">
        <v>184</v>
      </c>
      <c r="J94" t="s">
        <v>9</v>
      </c>
      <c r="L94" t="s">
        <v>122</v>
      </c>
      <c r="M94" s="14" t="s">
        <v>121</v>
      </c>
    </row>
    <row r="95" spans="1:13" x14ac:dyDescent="0.25">
      <c r="A95" s="2">
        <v>42804</v>
      </c>
      <c r="B95" s="5">
        <v>0.79583333333333339</v>
      </c>
      <c r="C95" t="s">
        <v>100</v>
      </c>
      <c r="D95" s="4">
        <v>1.83</v>
      </c>
      <c r="E95" s="22">
        <v>1.234</v>
      </c>
      <c r="F95" s="48">
        <f t="shared" si="2"/>
        <v>2.2582200000000001</v>
      </c>
      <c r="G95" t="s">
        <v>86</v>
      </c>
      <c r="I95" t="s">
        <v>178</v>
      </c>
      <c r="J95" t="s">
        <v>9</v>
      </c>
      <c r="L95" s="13">
        <f>SUM(D90:D99)</f>
        <v>530.36</v>
      </c>
    </row>
    <row r="96" spans="1:13" x14ac:dyDescent="0.25">
      <c r="A96" s="2">
        <v>42805</v>
      </c>
      <c r="B96" s="5">
        <v>0.69930555555555562</v>
      </c>
      <c r="C96" t="s">
        <v>95</v>
      </c>
      <c r="D96" s="4">
        <v>4.97</v>
      </c>
      <c r="E96" s="22">
        <v>1.234</v>
      </c>
      <c r="F96" s="48">
        <f t="shared" si="2"/>
        <v>6.1329799999999999</v>
      </c>
      <c r="G96" t="s">
        <v>6</v>
      </c>
      <c r="I96" t="s">
        <v>187</v>
      </c>
      <c r="J96" t="s">
        <v>13</v>
      </c>
      <c r="L96" s="54">
        <f>B8*L95</f>
        <v>654.46424000000002</v>
      </c>
    </row>
    <row r="97" spans="1:12" x14ac:dyDescent="0.25">
      <c r="A97" s="2">
        <v>42807</v>
      </c>
      <c r="B97" s="5">
        <v>0.66666666666666663</v>
      </c>
      <c r="C97" t="s">
        <v>109</v>
      </c>
      <c r="D97" s="4">
        <v>325</v>
      </c>
      <c r="E97" s="22">
        <v>1.234</v>
      </c>
      <c r="F97" s="48">
        <f t="shared" si="2"/>
        <v>401.05</v>
      </c>
      <c r="G97" t="s">
        <v>110</v>
      </c>
      <c r="I97" t="s">
        <v>190</v>
      </c>
      <c r="J97" t="s">
        <v>13</v>
      </c>
    </row>
    <row r="98" spans="1:12" x14ac:dyDescent="0.25">
      <c r="A98" s="23">
        <v>42809</v>
      </c>
      <c r="B98" s="28" t="s">
        <v>20</v>
      </c>
      <c r="C98" s="25" t="s">
        <v>116</v>
      </c>
      <c r="D98" s="26">
        <v>52</v>
      </c>
      <c r="E98" s="27">
        <v>1.234</v>
      </c>
      <c r="F98" s="49">
        <f t="shared" si="2"/>
        <v>64.168000000000006</v>
      </c>
      <c r="G98" s="25" t="s">
        <v>16</v>
      </c>
      <c r="H98" s="25"/>
      <c r="I98" s="25" t="s">
        <v>179</v>
      </c>
      <c r="J98" s="25" t="s">
        <v>13</v>
      </c>
    </row>
    <row r="99" spans="1:12" s="10" customFormat="1" x14ac:dyDescent="0.25">
      <c r="A99" s="8">
        <v>42814</v>
      </c>
      <c r="B99" s="9">
        <v>0.81736111111111109</v>
      </c>
      <c r="C99" s="10" t="s">
        <v>93</v>
      </c>
      <c r="D99" s="11">
        <v>22.44</v>
      </c>
      <c r="E99" s="30">
        <v>1.234</v>
      </c>
      <c r="F99" s="50">
        <f t="shared" si="2"/>
        <v>27.69096</v>
      </c>
      <c r="G99" s="10" t="s">
        <v>94</v>
      </c>
      <c r="I99" s="10" t="s">
        <v>188</v>
      </c>
      <c r="J99" s="10" t="s">
        <v>9</v>
      </c>
    </row>
    <row r="100" spans="1:12" x14ac:dyDescent="0.25">
      <c r="A100" s="2">
        <v>42828</v>
      </c>
      <c r="B100" s="5">
        <v>0.86458333333333337</v>
      </c>
      <c r="C100" t="s">
        <v>111</v>
      </c>
      <c r="D100" s="4">
        <v>3.65</v>
      </c>
      <c r="E100" s="22">
        <v>1.234</v>
      </c>
      <c r="F100" s="48">
        <f t="shared" si="2"/>
        <v>4.5041000000000002</v>
      </c>
      <c r="G100" t="s">
        <v>90</v>
      </c>
      <c r="H100" t="s">
        <v>0</v>
      </c>
      <c r="I100" t="s">
        <v>178</v>
      </c>
      <c r="J100" t="s">
        <v>9</v>
      </c>
    </row>
    <row r="101" spans="1:12" x14ac:dyDescent="0.25">
      <c r="A101" s="36">
        <v>42830</v>
      </c>
      <c r="B101" s="37">
        <v>0.55138888888888882</v>
      </c>
      <c r="C101" s="38" t="s">
        <v>97</v>
      </c>
      <c r="D101" s="57">
        <v>18</v>
      </c>
      <c r="E101" s="59">
        <v>1.234</v>
      </c>
      <c r="F101" s="61">
        <f t="shared" si="2"/>
        <v>22.212</v>
      </c>
      <c r="G101" s="38" t="s">
        <v>96</v>
      </c>
      <c r="H101" s="38"/>
      <c r="I101" s="38" t="s">
        <v>185</v>
      </c>
      <c r="J101" s="38" t="s">
        <v>13</v>
      </c>
    </row>
    <row r="102" spans="1:12" x14ac:dyDescent="0.25">
      <c r="A102" s="2">
        <v>42830</v>
      </c>
      <c r="B102" s="5">
        <v>0.55521990740740745</v>
      </c>
      <c r="C102" t="s">
        <v>98</v>
      </c>
      <c r="D102" s="4">
        <v>9.2200000000000006</v>
      </c>
      <c r="E102" s="22">
        <v>1.234</v>
      </c>
      <c r="F102" s="48">
        <f t="shared" si="2"/>
        <v>11.37748</v>
      </c>
      <c r="G102" t="s">
        <v>49</v>
      </c>
      <c r="I102" t="s">
        <v>178</v>
      </c>
      <c r="J102" t="s">
        <v>13</v>
      </c>
    </row>
    <row r="103" spans="1:12" x14ac:dyDescent="0.25">
      <c r="A103" s="2">
        <v>42830</v>
      </c>
      <c r="B103" s="5">
        <v>0.81805555555555554</v>
      </c>
      <c r="C103" t="s">
        <v>124</v>
      </c>
      <c r="D103" s="4">
        <v>7.55</v>
      </c>
      <c r="E103" s="22">
        <v>1.234</v>
      </c>
      <c r="F103" s="48">
        <f t="shared" si="2"/>
        <v>9.3166999999999991</v>
      </c>
      <c r="G103" t="s">
        <v>125</v>
      </c>
      <c r="H103" t="s">
        <v>0</v>
      </c>
      <c r="I103" t="s">
        <v>178</v>
      </c>
      <c r="J103" t="s">
        <v>9</v>
      </c>
    </row>
    <row r="104" spans="1:12" x14ac:dyDescent="0.25">
      <c r="A104" s="2">
        <v>42832</v>
      </c>
      <c r="B104" s="5">
        <v>0.5708333333333333</v>
      </c>
      <c r="C104" t="s">
        <v>126</v>
      </c>
      <c r="D104" s="56">
        <v>2.37</v>
      </c>
      <c r="E104" s="58">
        <v>1.234</v>
      </c>
      <c r="F104" s="60">
        <f t="shared" si="2"/>
        <v>2.9245800000000002</v>
      </c>
      <c r="G104" t="s">
        <v>127</v>
      </c>
      <c r="H104" t="s">
        <v>7</v>
      </c>
      <c r="I104" t="s">
        <v>178</v>
      </c>
      <c r="J104" t="s">
        <v>9</v>
      </c>
    </row>
    <row r="105" spans="1:12" x14ac:dyDescent="0.25">
      <c r="A105" s="2">
        <v>42832</v>
      </c>
      <c r="B105" s="5">
        <v>0.4916666666666667</v>
      </c>
      <c r="C105" t="s">
        <v>135</v>
      </c>
      <c r="D105" s="56">
        <v>7.03</v>
      </c>
      <c r="E105" s="58">
        <v>1.234</v>
      </c>
      <c r="F105" s="60">
        <f t="shared" si="2"/>
        <v>8.67502</v>
      </c>
      <c r="G105" t="s">
        <v>136</v>
      </c>
      <c r="H105" t="s">
        <v>7</v>
      </c>
      <c r="I105" t="s">
        <v>184</v>
      </c>
      <c r="J105" t="s">
        <v>13</v>
      </c>
      <c r="L105" t="s">
        <v>137</v>
      </c>
    </row>
    <row r="106" spans="1:12" x14ac:dyDescent="0.25">
      <c r="A106" s="2">
        <v>42834</v>
      </c>
      <c r="B106" s="5">
        <v>0.61249999999999993</v>
      </c>
      <c r="C106" t="s">
        <v>128</v>
      </c>
      <c r="D106" s="4">
        <v>13.15</v>
      </c>
      <c r="E106" s="22">
        <v>1.234</v>
      </c>
      <c r="F106" s="48">
        <f t="shared" si="2"/>
        <v>16.2271</v>
      </c>
      <c r="G106" t="s">
        <v>127</v>
      </c>
      <c r="H106" t="s">
        <v>7</v>
      </c>
      <c r="I106" t="s">
        <v>178</v>
      </c>
      <c r="J106" t="s">
        <v>13</v>
      </c>
      <c r="L106" s="13">
        <f>SUM(D100:D113)</f>
        <v>211.58000000000004</v>
      </c>
    </row>
    <row r="107" spans="1:12" x14ac:dyDescent="0.25">
      <c r="A107" s="23">
        <v>42840</v>
      </c>
      <c r="B107" s="28" t="s">
        <v>20</v>
      </c>
      <c r="C107" s="25" t="s">
        <v>116</v>
      </c>
      <c r="D107" s="26">
        <v>52</v>
      </c>
      <c r="E107" s="27">
        <v>1.234</v>
      </c>
      <c r="F107" s="49">
        <f t="shared" si="2"/>
        <v>64.168000000000006</v>
      </c>
      <c r="G107" s="25" t="s">
        <v>16</v>
      </c>
      <c r="H107" s="25"/>
      <c r="I107" s="25" t="s">
        <v>179</v>
      </c>
      <c r="J107" s="25" t="s">
        <v>13</v>
      </c>
      <c r="L107" s="54">
        <f>B8*L106</f>
        <v>261.08972000000006</v>
      </c>
    </row>
    <row r="108" spans="1:12" x14ac:dyDescent="0.25">
      <c r="A108" s="2">
        <v>42840</v>
      </c>
      <c r="B108" s="5">
        <v>0.94236111111111109</v>
      </c>
      <c r="C108" t="s">
        <v>132</v>
      </c>
      <c r="D108" s="4">
        <v>9.9</v>
      </c>
      <c r="E108" s="22">
        <v>1.234</v>
      </c>
      <c r="F108" s="48">
        <f t="shared" ref="F108:F139" si="3">D108*E108</f>
        <v>12.2166</v>
      </c>
      <c r="G108" t="s">
        <v>131</v>
      </c>
      <c r="H108" t="s">
        <v>0</v>
      </c>
      <c r="I108" t="s">
        <v>178</v>
      </c>
      <c r="J108" t="s">
        <v>13</v>
      </c>
    </row>
    <row r="109" spans="1:12" x14ac:dyDescent="0.25">
      <c r="A109" s="2">
        <v>42840</v>
      </c>
      <c r="B109" s="5">
        <v>0.65138888888888891</v>
      </c>
      <c r="C109" t="s">
        <v>133</v>
      </c>
      <c r="D109" s="4">
        <v>18.559999999999999</v>
      </c>
      <c r="E109" s="22">
        <v>1.234</v>
      </c>
      <c r="F109" s="48">
        <f t="shared" si="3"/>
        <v>22.903039999999997</v>
      </c>
      <c r="G109" t="s">
        <v>134</v>
      </c>
      <c r="H109" t="s">
        <v>0</v>
      </c>
      <c r="I109" t="s">
        <v>187</v>
      </c>
      <c r="J109" t="s">
        <v>13</v>
      </c>
    </row>
    <row r="110" spans="1:12" x14ac:dyDescent="0.25">
      <c r="A110" s="2">
        <v>42844</v>
      </c>
      <c r="B110" s="5">
        <v>0.71597222222222223</v>
      </c>
      <c r="C110" t="s">
        <v>55</v>
      </c>
      <c r="D110" s="4">
        <v>11.36</v>
      </c>
      <c r="E110" s="22">
        <v>1.234</v>
      </c>
      <c r="F110" s="48">
        <f t="shared" si="3"/>
        <v>14.018239999999999</v>
      </c>
      <c r="G110" t="s">
        <v>12</v>
      </c>
      <c r="I110" t="s">
        <v>183</v>
      </c>
      <c r="J110" t="s">
        <v>13</v>
      </c>
    </row>
    <row r="111" spans="1:12" x14ac:dyDescent="0.25">
      <c r="A111" s="31">
        <v>42845</v>
      </c>
      <c r="B111" s="32" t="s">
        <v>20</v>
      </c>
      <c r="C111" s="33" t="s">
        <v>191</v>
      </c>
      <c r="D111" s="62">
        <v>9.9</v>
      </c>
      <c r="E111" s="63">
        <v>1.234</v>
      </c>
      <c r="F111" s="64">
        <f t="shared" si="3"/>
        <v>12.2166</v>
      </c>
      <c r="G111" s="33" t="s">
        <v>192</v>
      </c>
      <c r="H111" s="33"/>
      <c r="I111" s="33" t="s">
        <v>187</v>
      </c>
      <c r="J111" s="33" t="s">
        <v>13</v>
      </c>
    </row>
    <row r="112" spans="1:12" x14ac:dyDescent="0.25">
      <c r="A112" s="2">
        <v>42852</v>
      </c>
      <c r="B112" s="5">
        <v>0.91805555555555562</v>
      </c>
      <c r="C112" t="s">
        <v>124</v>
      </c>
      <c r="D112" s="4">
        <v>7.53</v>
      </c>
      <c r="E112" s="22">
        <v>1.234</v>
      </c>
      <c r="F112" s="48">
        <f t="shared" si="3"/>
        <v>9.2920200000000008</v>
      </c>
      <c r="G112" t="s">
        <v>125</v>
      </c>
      <c r="I112" t="s">
        <v>178</v>
      </c>
      <c r="J112" t="s">
        <v>13</v>
      </c>
    </row>
    <row r="113" spans="1:12" s="10" customFormat="1" x14ac:dyDescent="0.25">
      <c r="A113" s="8">
        <v>42853</v>
      </c>
      <c r="B113" s="9">
        <v>0.6777777777777777</v>
      </c>
      <c r="C113" s="10" t="s">
        <v>129</v>
      </c>
      <c r="D113" s="11">
        <v>41.36</v>
      </c>
      <c r="E113" s="30">
        <v>1.234</v>
      </c>
      <c r="F113" s="50">
        <f t="shared" si="3"/>
        <v>51.038240000000002</v>
      </c>
      <c r="G113" s="10" t="s">
        <v>130</v>
      </c>
      <c r="I113" s="10" t="s">
        <v>180</v>
      </c>
      <c r="J113" s="10" t="s">
        <v>13</v>
      </c>
    </row>
    <row r="114" spans="1:12" x14ac:dyDescent="0.25">
      <c r="A114" s="2">
        <v>42859</v>
      </c>
      <c r="B114" s="5">
        <v>0.51388888888888895</v>
      </c>
      <c r="C114" t="s">
        <v>143</v>
      </c>
      <c r="D114" s="4">
        <v>20</v>
      </c>
      <c r="E114" s="22">
        <v>1.234</v>
      </c>
      <c r="F114" s="48">
        <f t="shared" si="3"/>
        <v>24.68</v>
      </c>
      <c r="G114" t="s">
        <v>3</v>
      </c>
      <c r="H114" t="s">
        <v>171</v>
      </c>
      <c r="I114" t="s">
        <v>187</v>
      </c>
      <c r="J114" t="s">
        <v>9</v>
      </c>
    </row>
    <row r="115" spans="1:12" x14ac:dyDescent="0.25">
      <c r="A115" s="36">
        <v>42860</v>
      </c>
      <c r="B115" s="37">
        <v>0.74583333333333324</v>
      </c>
      <c r="C115" s="38" t="s">
        <v>97</v>
      </c>
      <c r="D115" s="39">
        <v>18</v>
      </c>
      <c r="E115" s="40">
        <v>1.234</v>
      </c>
      <c r="F115" s="51">
        <f t="shared" si="3"/>
        <v>22.212</v>
      </c>
      <c r="G115" s="38" t="s">
        <v>96</v>
      </c>
      <c r="H115" s="38"/>
      <c r="I115" s="38" t="s">
        <v>185</v>
      </c>
      <c r="J115" s="38" t="s">
        <v>13</v>
      </c>
    </row>
    <row r="116" spans="1:12" x14ac:dyDescent="0.25">
      <c r="A116" s="2">
        <v>42861</v>
      </c>
      <c r="B116" s="5">
        <v>0.83263888888888893</v>
      </c>
      <c r="C116" t="s">
        <v>141</v>
      </c>
      <c r="D116" s="4">
        <v>50.66</v>
      </c>
      <c r="E116" s="22">
        <v>1.234</v>
      </c>
      <c r="F116" s="48">
        <f t="shared" si="3"/>
        <v>62.514439999999993</v>
      </c>
      <c r="G116" t="s">
        <v>142</v>
      </c>
      <c r="H116" t="s">
        <v>171</v>
      </c>
      <c r="I116" t="s">
        <v>178</v>
      </c>
      <c r="J116" t="s">
        <v>13</v>
      </c>
    </row>
    <row r="117" spans="1:12" x14ac:dyDescent="0.25">
      <c r="A117" s="2">
        <v>42861</v>
      </c>
      <c r="B117" s="5">
        <v>0.66666666666666663</v>
      </c>
      <c r="C117" t="s">
        <v>145</v>
      </c>
      <c r="D117" s="56">
        <v>10</v>
      </c>
      <c r="E117" s="58">
        <v>1.234</v>
      </c>
      <c r="F117" s="60">
        <f t="shared" si="3"/>
        <v>12.34</v>
      </c>
      <c r="G117" t="s">
        <v>144</v>
      </c>
      <c r="H117" t="s">
        <v>171</v>
      </c>
      <c r="I117" t="s">
        <v>187</v>
      </c>
      <c r="J117" t="s">
        <v>9</v>
      </c>
    </row>
    <row r="118" spans="1:12" x14ac:dyDescent="0.25">
      <c r="A118" s="2">
        <v>42863</v>
      </c>
      <c r="B118" s="5">
        <v>0.78055555555555556</v>
      </c>
      <c r="C118" t="s">
        <v>139</v>
      </c>
      <c r="D118" s="4">
        <v>78.540000000000006</v>
      </c>
      <c r="E118" s="22">
        <v>1.234</v>
      </c>
      <c r="F118" s="48">
        <f t="shared" si="3"/>
        <v>96.918360000000007</v>
      </c>
      <c r="G118" t="s">
        <v>140</v>
      </c>
      <c r="I118" t="s">
        <v>180</v>
      </c>
      <c r="J118" t="s">
        <v>13</v>
      </c>
    </row>
    <row r="119" spans="1:12" x14ac:dyDescent="0.25">
      <c r="A119" s="2">
        <v>42863</v>
      </c>
      <c r="B119" s="5">
        <v>0.36527777777777781</v>
      </c>
      <c r="C119" t="s">
        <v>146</v>
      </c>
      <c r="D119" s="4">
        <v>4</v>
      </c>
      <c r="E119" s="22">
        <v>1.234</v>
      </c>
      <c r="F119" s="48">
        <f t="shared" si="3"/>
        <v>4.9359999999999999</v>
      </c>
      <c r="G119" t="s">
        <v>3</v>
      </c>
      <c r="I119" t="s">
        <v>181</v>
      </c>
      <c r="J119" t="s">
        <v>9</v>
      </c>
      <c r="L119" t="s">
        <v>138</v>
      </c>
    </row>
    <row r="120" spans="1:12" x14ac:dyDescent="0.25">
      <c r="A120" s="2">
        <v>42867</v>
      </c>
      <c r="B120" s="5">
        <v>0.65489583333333334</v>
      </c>
      <c r="C120" t="s">
        <v>61</v>
      </c>
      <c r="D120" s="4">
        <v>3.89</v>
      </c>
      <c r="E120" s="22">
        <v>1.234</v>
      </c>
      <c r="F120" s="48">
        <f t="shared" si="3"/>
        <v>4.8002599999999997</v>
      </c>
      <c r="G120" t="s">
        <v>158</v>
      </c>
      <c r="I120" t="s">
        <v>184</v>
      </c>
      <c r="J120" t="s">
        <v>13</v>
      </c>
      <c r="L120" s="13">
        <f>SUM(D114:D129)</f>
        <v>321.21000000000004</v>
      </c>
    </row>
    <row r="121" spans="1:12" x14ac:dyDescent="0.25">
      <c r="A121" s="23">
        <v>42870</v>
      </c>
      <c r="B121" s="29" t="s">
        <v>20</v>
      </c>
      <c r="C121" s="25" t="s">
        <v>116</v>
      </c>
      <c r="D121" s="26">
        <v>52</v>
      </c>
      <c r="E121" s="27">
        <v>1.234</v>
      </c>
      <c r="F121" s="49">
        <f t="shared" si="3"/>
        <v>64.168000000000006</v>
      </c>
      <c r="G121" s="25" t="s">
        <v>16</v>
      </c>
      <c r="H121" s="25"/>
      <c r="I121" s="25" t="s">
        <v>179</v>
      </c>
      <c r="J121" s="25" t="s">
        <v>13</v>
      </c>
      <c r="L121" s="54">
        <f>B8*L120</f>
        <v>396.37314000000003</v>
      </c>
    </row>
    <row r="122" spans="1:12" x14ac:dyDescent="0.25">
      <c r="A122" s="2">
        <v>42873</v>
      </c>
      <c r="B122" s="5">
        <v>0.8222222222222223</v>
      </c>
      <c r="C122" t="s">
        <v>61</v>
      </c>
      <c r="D122" s="56">
        <v>3.89</v>
      </c>
      <c r="E122" s="58">
        <v>1.234</v>
      </c>
      <c r="F122" s="60">
        <f t="shared" si="3"/>
        <v>4.8002599999999997</v>
      </c>
      <c r="G122" t="s">
        <v>12</v>
      </c>
      <c r="I122" t="s">
        <v>184</v>
      </c>
      <c r="J122" t="s">
        <v>9</v>
      </c>
    </row>
    <row r="123" spans="1:12" x14ac:dyDescent="0.25">
      <c r="A123" s="31">
        <v>42875</v>
      </c>
      <c r="B123" s="32" t="s">
        <v>20</v>
      </c>
      <c r="C123" s="33" t="s">
        <v>191</v>
      </c>
      <c r="D123" s="34">
        <v>9.9</v>
      </c>
      <c r="E123" s="35">
        <v>1.234</v>
      </c>
      <c r="F123" s="52">
        <f t="shared" si="3"/>
        <v>12.2166</v>
      </c>
      <c r="G123" s="33" t="s">
        <v>192</v>
      </c>
      <c r="H123" s="33"/>
      <c r="I123" s="33" t="s">
        <v>187</v>
      </c>
      <c r="J123" s="33" t="s">
        <v>13</v>
      </c>
    </row>
    <row r="124" spans="1:12" x14ac:dyDescent="0.25">
      <c r="A124" s="36">
        <v>42877</v>
      </c>
      <c r="B124" s="41" t="s">
        <v>20</v>
      </c>
      <c r="C124" s="38" t="s">
        <v>97</v>
      </c>
      <c r="D124" s="39">
        <v>17</v>
      </c>
      <c r="E124" s="40">
        <v>1.234</v>
      </c>
      <c r="F124" s="51">
        <f t="shared" si="3"/>
        <v>20.978000000000002</v>
      </c>
      <c r="G124" s="38" t="s">
        <v>96</v>
      </c>
      <c r="H124" s="38"/>
      <c r="I124" s="38" t="s">
        <v>185</v>
      </c>
      <c r="J124" s="38" t="s">
        <v>13</v>
      </c>
    </row>
    <row r="125" spans="1:12" x14ac:dyDescent="0.25">
      <c r="A125" s="2">
        <v>42878</v>
      </c>
      <c r="B125" s="5">
        <v>0.75850694444444444</v>
      </c>
      <c r="C125" t="s">
        <v>157</v>
      </c>
      <c r="D125" s="56">
        <v>19.14</v>
      </c>
      <c r="E125" s="58">
        <v>1.234</v>
      </c>
      <c r="F125" s="60">
        <f t="shared" si="3"/>
        <v>23.618760000000002</v>
      </c>
      <c r="G125" t="s">
        <v>140</v>
      </c>
      <c r="I125" t="s">
        <v>180</v>
      </c>
      <c r="J125" t="s">
        <v>13</v>
      </c>
    </row>
    <row r="126" spans="1:12" x14ac:dyDescent="0.25">
      <c r="A126" s="2">
        <v>42881</v>
      </c>
      <c r="B126" s="5">
        <v>0.812037037037037</v>
      </c>
      <c r="C126" t="s">
        <v>124</v>
      </c>
      <c r="D126" s="4">
        <v>6.74</v>
      </c>
      <c r="E126" s="22">
        <v>1.234</v>
      </c>
      <c r="F126" s="48">
        <f t="shared" si="3"/>
        <v>8.3171599999999994</v>
      </c>
      <c r="G126" t="s">
        <v>152</v>
      </c>
      <c r="H126" t="s">
        <v>0</v>
      </c>
      <c r="I126" t="s">
        <v>178</v>
      </c>
      <c r="J126" t="s">
        <v>9</v>
      </c>
    </row>
    <row r="127" spans="1:12" x14ac:dyDescent="0.25">
      <c r="A127" s="2">
        <v>42884</v>
      </c>
      <c r="B127" s="5">
        <v>0.56180555555555556</v>
      </c>
      <c r="C127" t="s">
        <v>156</v>
      </c>
      <c r="D127" s="4">
        <v>10.67</v>
      </c>
      <c r="E127" s="22">
        <v>1.234</v>
      </c>
      <c r="F127" s="48">
        <f t="shared" si="3"/>
        <v>13.166779999999999</v>
      </c>
      <c r="G127" t="s">
        <v>155</v>
      </c>
      <c r="I127" t="s">
        <v>180</v>
      </c>
      <c r="J127" t="s">
        <v>9</v>
      </c>
    </row>
    <row r="128" spans="1:12" x14ac:dyDescent="0.25">
      <c r="A128" s="2">
        <v>42885</v>
      </c>
      <c r="B128" s="5">
        <v>0.76041666666666663</v>
      </c>
      <c r="C128" t="s">
        <v>124</v>
      </c>
      <c r="D128" s="4">
        <v>8.06</v>
      </c>
      <c r="E128" s="22">
        <v>1.234</v>
      </c>
      <c r="F128" s="48">
        <f t="shared" si="3"/>
        <v>9.94604</v>
      </c>
      <c r="G128" t="s">
        <v>153</v>
      </c>
      <c r="H128" t="s">
        <v>167</v>
      </c>
      <c r="I128" t="s">
        <v>178</v>
      </c>
      <c r="J128" t="s">
        <v>13</v>
      </c>
    </row>
    <row r="129" spans="1:12" s="10" customFormat="1" x14ac:dyDescent="0.25">
      <c r="A129" s="8">
        <v>42886</v>
      </c>
      <c r="B129" s="9">
        <v>0.6</v>
      </c>
      <c r="C129" s="10" t="s">
        <v>154</v>
      </c>
      <c r="D129" s="11">
        <v>8.7200000000000006</v>
      </c>
      <c r="E129" s="30">
        <v>1.234</v>
      </c>
      <c r="F129" s="50">
        <f t="shared" si="3"/>
        <v>10.760480000000001</v>
      </c>
      <c r="G129" s="10" t="s">
        <v>12</v>
      </c>
      <c r="I129" s="10" t="s">
        <v>184</v>
      </c>
      <c r="J129" s="10" t="s">
        <v>13</v>
      </c>
    </row>
    <row r="130" spans="1:12" x14ac:dyDescent="0.25">
      <c r="A130" s="2">
        <v>42889</v>
      </c>
      <c r="B130" s="5">
        <v>0.57916666666666672</v>
      </c>
      <c r="C130" t="s">
        <v>61</v>
      </c>
      <c r="D130" s="56">
        <v>3.71</v>
      </c>
      <c r="E130" s="58">
        <v>1.234</v>
      </c>
      <c r="F130" s="60">
        <f t="shared" si="3"/>
        <v>4.5781400000000003</v>
      </c>
      <c r="G130" t="s">
        <v>148</v>
      </c>
      <c r="H130" t="s">
        <v>0</v>
      </c>
      <c r="I130" t="s">
        <v>184</v>
      </c>
      <c r="J130" t="s">
        <v>9</v>
      </c>
    </row>
    <row r="131" spans="1:12" x14ac:dyDescent="0.25">
      <c r="A131" s="2">
        <v>42892</v>
      </c>
      <c r="B131" s="5">
        <v>0.5999768518518519</v>
      </c>
      <c r="C131" t="s">
        <v>147</v>
      </c>
      <c r="D131" s="4">
        <v>35.26</v>
      </c>
      <c r="E131" s="22">
        <v>1.234</v>
      </c>
      <c r="F131" s="48">
        <f t="shared" si="3"/>
        <v>43.510839999999995</v>
      </c>
      <c r="G131" t="s">
        <v>140</v>
      </c>
      <c r="I131" t="s">
        <v>180</v>
      </c>
      <c r="J131" t="s">
        <v>13</v>
      </c>
      <c r="L131" t="s">
        <v>159</v>
      </c>
    </row>
    <row r="132" spans="1:12" x14ac:dyDescent="0.25">
      <c r="A132" s="2">
        <v>42892</v>
      </c>
      <c r="C132" t="s">
        <v>151</v>
      </c>
      <c r="D132" s="56">
        <v>16</v>
      </c>
      <c r="E132" s="58">
        <v>1.234</v>
      </c>
      <c r="F132" s="60">
        <f t="shared" si="3"/>
        <v>19.744</v>
      </c>
      <c r="G132" t="s">
        <v>150</v>
      </c>
      <c r="H132" t="s">
        <v>0</v>
      </c>
      <c r="I132" t="s">
        <v>187</v>
      </c>
      <c r="J132" t="s">
        <v>13</v>
      </c>
      <c r="L132" s="13">
        <f>SUM(D130:D133)</f>
        <v>62.51</v>
      </c>
    </row>
    <row r="133" spans="1:12" x14ac:dyDescent="0.25">
      <c r="A133" s="2">
        <v>42893</v>
      </c>
      <c r="B133" s="5">
        <v>0.52500000000000002</v>
      </c>
      <c r="C133" t="s">
        <v>128</v>
      </c>
      <c r="D133" s="4">
        <v>7.54</v>
      </c>
      <c r="E133" s="22">
        <v>1.234</v>
      </c>
      <c r="F133" s="48">
        <f t="shared" si="3"/>
        <v>9.3043599999999991</v>
      </c>
      <c r="G133" t="s">
        <v>149</v>
      </c>
      <c r="H133" t="s">
        <v>167</v>
      </c>
      <c r="I133" t="s">
        <v>178</v>
      </c>
      <c r="J133" t="s">
        <v>9</v>
      </c>
      <c r="L133" s="54">
        <f>B8*L132</f>
        <v>77.137339999999995</v>
      </c>
    </row>
  </sheetData>
  <sortState xmlns:xlrd2="http://schemas.microsoft.com/office/spreadsheetml/2017/richdata2" ref="A114:J133">
    <sortCondition ref="A114"/>
  </sortState>
  <mergeCells count="4">
    <mergeCell ref="A1:G1"/>
    <mergeCell ref="A2:D2"/>
    <mergeCell ref="A4:B4"/>
    <mergeCell ref="A5:B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Wojach</dc:creator>
  <cp:lastModifiedBy>Colin</cp:lastModifiedBy>
  <dcterms:created xsi:type="dcterms:W3CDTF">2017-01-10T01:57:56Z</dcterms:created>
  <dcterms:modified xsi:type="dcterms:W3CDTF">2022-10-03T11:11:36Z</dcterms:modified>
</cp:coreProperties>
</file>